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vcanada-my.sharepoint.com/personal/stefan_k_av-canada_com/Documents/Desktop/"/>
    </mc:Choice>
  </mc:AlternateContent>
  <xr:revisionPtr revIDLastSave="25" documentId="13_ncr:1_{E5BA7C3A-E1C3-48A7-A2D9-A52168E56743}" xr6:coauthVersionLast="47" xr6:coauthVersionMax="47" xr10:uidLastSave="{77ACB683-C4DB-481B-A9A6-8F2252DE42D6}"/>
  <bookViews>
    <workbookView xWindow="-120" yWindow="-120" windowWidth="29040" windowHeight="15720" xr2:uid="{90261C28-58B7-4D77-B7E5-6327E3E2DF02}"/>
  </bookViews>
  <sheets>
    <sheet name="Sheet1" sheetId="1" r:id="rId1"/>
  </sheets>
  <definedNames>
    <definedName name="_xlnm.Print_Area" localSheetId="0">Sheet1!$A$1:$M$66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I17" i="1"/>
  <c r="I41" i="1" s="1"/>
  <c r="I16" i="1"/>
  <c r="I14" i="1" s="1"/>
  <c r="I42" i="1" l="1"/>
  <c r="G14" i="1"/>
  <c r="I44" i="1"/>
  <c r="I43" i="1"/>
  <c r="I46" i="1"/>
  <c r="K26" i="1"/>
  <c r="I45" i="1"/>
  <c r="K25" i="1"/>
  <c r="I26" i="1"/>
  <c r="I27" i="1"/>
  <c r="K27" i="1"/>
  <c r="K28" i="1"/>
  <c r="I35" i="1"/>
  <c r="I25" i="1"/>
  <c r="I34" i="1"/>
  <c r="I36" i="1"/>
  <c r="I37" i="1"/>
  <c r="I38" i="1"/>
  <c r="I40" i="1"/>
  <c r="I39" i="1"/>
  <c r="G44" i="1" l="1"/>
  <c r="G46" i="1" l="1"/>
  <c r="G47" i="1"/>
  <c r="G48" i="1"/>
  <c r="G45" i="1"/>
  <c r="G49" i="1" l="1"/>
  <c r="G50" i="1" s="1"/>
  <c r="G51" i="1" s="1"/>
</calcChain>
</file>

<file path=xl/sharedStrings.xml><?xml version="1.0" encoding="utf-8"?>
<sst xmlns="http://schemas.openxmlformats.org/spreadsheetml/2006/main" count="61" uniqueCount="58">
  <si>
    <t>Trade Show Services Order Form</t>
  </si>
  <si>
    <t xml:space="preserve">Conference Name: </t>
  </si>
  <si>
    <t xml:space="preserve">Conference Start Date: </t>
  </si>
  <si>
    <t xml:space="preserve">Contact Name: </t>
  </si>
  <si>
    <t xml:space="preserve">Conference End Date: </t>
  </si>
  <si>
    <t xml:space="preserve">Contact Phone: </t>
  </si>
  <si>
    <t xml:space="preserve">Number of Days of Conference: </t>
  </si>
  <si>
    <t xml:space="preserve">Contact E-Mail: </t>
  </si>
  <si>
    <t xml:space="preserve">Company Name: </t>
  </si>
  <si>
    <t xml:space="preserve">Company Address: </t>
  </si>
  <si>
    <t>Internet and Telephone</t>
  </si>
  <si>
    <t>Electrical Requirements</t>
  </si>
  <si>
    <t>Quantity</t>
  </si>
  <si>
    <t>Per Day</t>
  </si>
  <si>
    <t>Wired Internet connection</t>
  </si>
  <si>
    <t>15 amp power outlet</t>
  </si>
  <si>
    <t>Analogue phone line*</t>
  </si>
  <si>
    <t>120/208 V 40A 1 phase</t>
  </si>
  <si>
    <t>Dedicated phone line*</t>
  </si>
  <si>
    <t>120/208 V 100A 3 phase*</t>
  </si>
  <si>
    <t>120/208 V 200A 3 phase*</t>
  </si>
  <si>
    <t>*All long distance calls for phone or fax, including directory assistance, are extra and will be charged at the prevailing rate</t>
  </si>
  <si>
    <t>*Requires an electrician’s services. An additional labour charge will apply. Please contact AV–CANADA for full quote.</t>
  </si>
  <si>
    <t>Audio Visual Services</t>
  </si>
  <si>
    <t>Credit Card Authorization</t>
  </si>
  <si>
    <t>Unless posted to Group Master Account, all charges must be paid by credit card.</t>
  </si>
  <si>
    <t>50” Display monitor with stand</t>
  </si>
  <si>
    <t>Video media player</t>
  </si>
  <si>
    <t>25' HDMI cable</t>
  </si>
  <si>
    <t>Name of Card Holder:</t>
  </si>
  <si>
    <t>6 x 6 Screen</t>
  </si>
  <si>
    <t>AC cord and power bar</t>
  </si>
  <si>
    <t>Flip chart</t>
  </si>
  <si>
    <t>Easel</t>
  </si>
  <si>
    <t>Credit Card Number:</t>
  </si>
  <si>
    <t>Expiry Date:</t>
  </si>
  <si>
    <t>Wireless microphone</t>
  </si>
  <si>
    <t>Headset microphone (wireless)</t>
  </si>
  <si>
    <t>Powered speaker w/Stand (10" Driver)</t>
  </si>
  <si>
    <t>Shure 6-channel audio mixer</t>
  </si>
  <si>
    <t>Equipment Rental</t>
  </si>
  <si>
    <t>LCD projector</t>
  </si>
  <si>
    <t>Labour/Conciege</t>
  </si>
  <si>
    <t>Laptop computer</t>
  </si>
  <si>
    <t>Rental Insurance</t>
  </si>
  <si>
    <t>Admin Fee</t>
  </si>
  <si>
    <t>Consumables</t>
  </si>
  <si>
    <t>Subtotal</t>
  </si>
  <si>
    <t>HST 13% (R131538092)</t>
  </si>
  <si>
    <t>Total Payment</t>
  </si>
  <si>
    <t>Looking for a piece of equipment or service that isn’t listed?
Please give us a call, we’d be happy to help!</t>
  </si>
  <si>
    <t>All audio visual equipment rates shown are per room, per day, and are subject to a 15% service charge and a 3% damage waiver, plus applicable taxes. For larger or more complex requirements, additional setup, strike, and/or operator labour may be required.
Please call for professional consultation.</t>
  </si>
  <si>
    <t>Blue Mountain Resorts Limited</t>
  </si>
  <si>
    <t>AV-CANADA</t>
  </si>
  <si>
    <t>108 Jozo Weider Blvd., Blue Mountains, Ontario, Canada  L9Y 3Z2     Toll Free Telephone: 877-445-0231 ext. 6210</t>
  </si>
  <si>
    <t>Toll Free Telephone: 877-445-0231 ext. 59111
Fax: 705-443-5538</t>
  </si>
  <si>
    <t xml:space="preserve">Info.bmr@av-canada.com </t>
  </si>
  <si>
    <t>PRICES CANNOT BE CHANGED. IF ALTERED PRICING WILL BE ADJUSTED ACCORDINGLY.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</si>
</sst>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[$-1009]d/mmm/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rgb="FF231F20"/>
      <name val="Arial"/>
      <family val="2"/>
    </font>
    <font>
      <b/>
      <sz val="10"/>
      <color theme="1"/>
      <name val="Arial"/>
      <family val="2"/>
    </font>
    <font>
      <sz val="10"/>
      <color rgb="FF231F20"/>
      <name val="Arial"/>
      <family val="2"/>
    </font>
    <font>
      <sz val="10"/>
      <color theme="1"/>
      <name val="Arial"/>
      <family val="2"/>
    </font>
    <font>
      <sz val="8"/>
      <color rgb="FF231F20"/>
      <name val="Arial"/>
      <family val="2"/>
    </font>
    <font>
      <u/>
      <sz val="10"/>
      <color theme="1"/>
      <name val="Arial"/>
      <family val="2"/>
    </font>
    <font>
      <b/>
      <sz val="10"/>
      <color rgb="FF005C6F"/>
      <name val="Arial"/>
      <family val="2"/>
    </font>
    <font>
      <b/>
      <u/>
      <sz val="10"/>
      <color rgb="FF005C6F"/>
      <name val="Arial"/>
      <family val="2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/>
      <name val="Arial"/>
      <family val="2"/>
    </font>
    <font>
      <sz val="10"/>
      <color rgb="FFFFFF00"/>
      <name val="Arial"/>
      <family val="2"/>
    </font>
    <font>
      <b/>
      <sz val="11"/>
      <color rgb="FF231F20"/>
      <name val="Arial"/>
      <family val="2"/>
    </font>
    <font>
      <sz val="8"/>
      <color theme="1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u/>
      <sz val="9"/>
      <name val="Arial"/>
      <family val="2"/>
    </font>
    <font>
      <sz val="9"/>
      <color theme="1"/>
      <name val="Arial"/>
      <family val="2"/>
    </font>
    <font>
      <i/>
      <sz val="8"/>
      <color theme="1" tint="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71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64" fontId="5" fillId="0" borderId="0" xfId="1" applyFont="1" applyBorder="1" applyAlignment="1" applyProtection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164" fontId="5" fillId="0" borderId="0" xfId="1" applyFont="1" applyBorder="1" applyProtection="1"/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5" fillId="0" borderId="0" xfId="1" applyFont="1" applyBorder="1" applyAlignment="1" applyProtection="1">
      <alignment horizontal="center"/>
    </xf>
    <xf numFmtId="0" fontId="4" fillId="0" borderId="0" xfId="0" applyFont="1" applyAlignment="1">
      <alignment vertical="center" wrapText="1"/>
    </xf>
    <xf numFmtId="164" fontId="5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right" vertical="center"/>
    </xf>
    <xf numFmtId="0" fontId="3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5" fillId="0" borderId="0" xfId="0" applyFont="1" applyAlignment="1">
      <alignment wrapText="1"/>
    </xf>
    <xf numFmtId="0" fontId="9" fillId="0" borderId="0" xfId="0" applyFont="1" applyAlignment="1">
      <alignment horizontal="right" vertical="center" indent="4"/>
    </xf>
    <xf numFmtId="0" fontId="2" fillId="0" borderId="0" xfId="0" applyFont="1" applyAlignment="1">
      <alignment horizontal="right" vertical="center" indent="15"/>
    </xf>
    <xf numFmtId="164" fontId="2" fillId="0" borderId="0" xfId="1" applyFont="1" applyBorder="1" applyAlignment="1" applyProtection="1">
      <alignment horizontal="right" vertical="center" indent="15"/>
    </xf>
    <xf numFmtId="0" fontId="2" fillId="0" borderId="0" xfId="0" applyFont="1" applyAlignment="1">
      <alignment horizontal="right" vertical="center" indent="3"/>
    </xf>
    <xf numFmtId="164" fontId="2" fillId="0" borderId="0" xfId="1" applyFont="1" applyBorder="1" applyAlignment="1" applyProtection="1">
      <alignment horizontal="right"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indent="6"/>
    </xf>
    <xf numFmtId="0" fontId="16" fillId="0" borderId="0" xfId="0" applyFont="1" applyAlignment="1">
      <alignment horizontal="right" vertical="center"/>
    </xf>
    <xf numFmtId="0" fontId="17" fillId="0" borderId="0" xfId="2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20" fillId="0" borderId="0" xfId="0" applyFont="1" applyAlignment="1">
      <alignment horizontal="center" vertical="center"/>
    </xf>
    <xf numFmtId="165" fontId="20" fillId="0" borderId="0" xfId="0" applyNumberFormat="1" applyFont="1" applyAlignment="1">
      <alignment horizontal="center" vertical="center"/>
    </xf>
    <xf numFmtId="165" fontId="5" fillId="0" borderId="1" xfId="0" applyNumberFormat="1" applyFont="1" applyBorder="1" applyAlignment="1" applyProtection="1">
      <alignment horizontal="center" vertical="center"/>
      <protection locked="0"/>
    </xf>
    <xf numFmtId="165" fontId="5" fillId="0" borderId="9" xfId="0" applyNumberFormat="1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>
      <alignment horizontal="center" vertical="center"/>
    </xf>
    <xf numFmtId="1" fontId="5" fillId="3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1" fontId="5" fillId="3" borderId="9" xfId="0" applyNumberFormat="1" applyFon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center"/>
      <protection locked="0"/>
    </xf>
    <xf numFmtId="1" fontId="5" fillId="3" borderId="9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5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8</xdr:row>
      <xdr:rowOff>36830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DADF192B-D9F8-4C95-94B1-1977CF7E1E5E}"/>
            </a:ext>
          </a:extLst>
        </xdr:cNvPr>
        <xdr:cNvGrpSpPr>
          <a:grpSpLocks/>
        </xdr:cNvGrpSpPr>
      </xdr:nvGrpSpPr>
      <xdr:grpSpPr bwMode="auto">
        <a:xfrm>
          <a:off x="0" y="0"/>
          <a:ext cx="8020050" cy="1332230"/>
          <a:chOff x="0" y="0"/>
          <a:chExt cx="11520" cy="2218"/>
        </a:xfrm>
      </xdr:grpSpPr>
      <xdr:pic>
        <xdr:nvPicPr>
          <xdr:cNvPr id="9" name="Picture 8">
            <a:extLst>
              <a:ext uri="{FF2B5EF4-FFF2-40B4-BE49-F238E27FC236}">
                <a16:creationId xmlns:a16="http://schemas.microsoft.com/office/drawing/2014/main" id="{21194D45-D36E-4588-ABA4-FE00BF3B408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937" y="0"/>
            <a:ext cx="2765" cy="221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4F904988-66AA-4D3E-89F0-F9C0BF15BBC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60" y="0"/>
            <a:ext cx="2823" cy="221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52CD3272-AC78-4FDB-8E25-A6D02D99A26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2880" cy="221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2" name="Picture 11">
            <a:extLst>
              <a:ext uri="{FF2B5EF4-FFF2-40B4-BE49-F238E27FC236}">
                <a16:creationId xmlns:a16="http://schemas.microsoft.com/office/drawing/2014/main" id="{D98D3486-C3B1-442F-82A3-8A1FCC307BB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640" y="0"/>
            <a:ext cx="2880" cy="221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24765</xdr:colOff>
      <xdr:row>57</xdr:row>
      <xdr:rowOff>68580</xdr:rowOff>
    </xdr:from>
    <xdr:to>
      <xdr:col>1</xdr:col>
      <xdr:colOff>831850</xdr:colOff>
      <xdr:row>59</xdr:row>
      <xdr:rowOff>149860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7E94496-E89E-48B8-A054-E22B0D5AC13B}"/>
            </a:ext>
          </a:extLst>
        </xdr:cNvPr>
        <xdr:cNvGrpSpPr>
          <a:grpSpLocks/>
        </xdr:cNvGrpSpPr>
      </xdr:nvGrpSpPr>
      <xdr:grpSpPr bwMode="auto">
        <a:xfrm>
          <a:off x="24765" y="11260455"/>
          <a:ext cx="1950085" cy="405130"/>
          <a:chOff x="0" y="0"/>
          <a:chExt cx="1985" cy="698"/>
        </a:xfrm>
      </xdr:grpSpPr>
      <xdr:grpSp>
        <xdr:nvGrpSpPr>
          <xdr:cNvPr id="13" name="Group 12">
            <a:extLst>
              <a:ext uri="{FF2B5EF4-FFF2-40B4-BE49-F238E27FC236}">
                <a16:creationId xmlns:a16="http://schemas.microsoft.com/office/drawing/2014/main" id="{A5AD3C9F-BEE9-4905-876F-ED62344E6854}"/>
              </a:ext>
            </a:extLst>
          </xdr:cNvPr>
          <xdr:cNvGrpSpPr>
            <a:grpSpLocks/>
          </xdr:cNvGrpSpPr>
        </xdr:nvGrpSpPr>
        <xdr:grpSpPr bwMode="auto">
          <a:xfrm>
            <a:off x="1162" y="39"/>
            <a:ext cx="208" cy="293"/>
            <a:chOff x="1162" y="39"/>
            <a:chExt cx="208" cy="293"/>
          </a:xfrm>
        </xdr:grpSpPr>
        <xdr:sp macro="" textlink="">
          <xdr:nvSpPr>
            <xdr:cNvPr id="63" name="Freeform 56">
              <a:extLst>
                <a:ext uri="{FF2B5EF4-FFF2-40B4-BE49-F238E27FC236}">
                  <a16:creationId xmlns:a16="http://schemas.microsoft.com/office/drawing/2014/main" id="{A5AC2EE0-14F0-43D4-B43B-2323CCF99CC8}"/>
                </a:ext>
              </a:extLst>
            </xdr:cNvPr>
            <xdr:cNvSpPr>
              <a:spLocks/>
            </xdr:cNvSpPr>
          </xdr:nvSpPr>
          <xdr:spPr bwMode="auto">
            <a:xfrm>
              <a:off x="1162" y="39"/>
              <a:ext cx="208" cy="293"/>
            </a:xfrm>
            <a:custGeom>
              <a:avLst/>
              <a:gdLst>
                <a:gd name="T0" fmla="+- 0 1249 1162"/>
                <a:gd name="T1" fmla="*/ T0 w 208"/>
                <a:gd name="T2" fmla="+- 0 39 39"/>
                <a:gd name="T3" fmla="*/ 39 h 293"/>
                <a:gd name="T4" fmla="+- 0 1162 1162"/>
                <a:gd name="T5" fmla="*/ T4 w 208"/>
                <a:gd name="T6" fmla="+- 0 39 39"/>
                <a:gd name="T7" fmla="*/ 39 h 293"/>
                <a:gd name="T8" fmla="+- 0 1162 1162"/>
                <a:gd name="T9" fmla="*/ T8 w 208"/>
                <a:gd name="T10" fmla="+- 0 331 39"/>
                <a:gd name="T11" fmla="*/ 331 h 293"/>
                <a:gd name="T12" fmla="+- 0 1257 1162"/>
                <a:gd name="T13" fmla="*/ T12 w 208"/>
                <a:gd name="T14" fmla="+- 0 331 39"/>
                <a:gd name="T15" fmla="*/ 331 h 293"/>
                <a:gd name="T16" fmla="+- 0 1317 1162"/>
                <a:gd name="T17" fmla="*/ T16 w 208"/>
                <a:gd name="T18" fmla="+- 0 322 39"/>
                <a:gd name="T19" fmla="*/ 322 h 293"/>
                <a:gd name="T20" fmla="+- 0 1361 1162"/>
                <a:gd name="T21" fmla="*/ T20 w 208"/>
                <a:gd name="T22" fmla="+- 0 282 39"/>
                <a:gd name="T23" fmla="*/ 282 h 293"/>
                <a:gd name="T24" fmla="+- 0 1366 1162"/>
                <a:gd name="T25" fmla="*/ T24 w 208"/>
                <a:gd name="T26" fmla="+- 0 265 39"/>
                <a:gd name="T27" fmla="*/ 265 h 293"/>
                <a:gd name="T28" fmla="+- 0 1231 1162"/>
                <a:gd name="T29" fmla="*/ T28 w 208"/>
                <a:gd name="T30" fmla="+- 0 265 39"/>
                <a:gd name="T31" fmla="*/ 265 h 293"/>
                <a:gd name="T32" fmla="+- 0 1231 1162"/>
                <a:gd name="T33" fmla="*/ T32 w 208"/>
                <a:gd name="T34" fmla="+- 0 212 39"/>
                <a:gd name="T35" fmla="*/ 212 h 293"/>
                <a:gd name="T36" fmla="+- 0 1365 1162"/>
                <a:gd name="T37" fmla="*/ T36 w 208"/>
                <a:gd name="T38" fmla="+- 0 212 39"/>
                <a:gd name="T39" fmla="*/ 212 h 293"/>
                <a:gd name="T40" fmla="+- 0 1364 1162"/>
                <a:gd name="T41" fmla="*/ T40 w 208"/>
                <a:gd name="T42" fmla="+- 0 207 39"/>
                <a:gd name="T43" fmla="*/ 207 h 293"/>
                <a:gd name="T44" fmla="+- 0 1353 1162"/>
                <a:gd name="T45" fmla="*/ T44 w 208"/>
                <a:gd name="T46" fmla="+- 0 187 39"/>
                <a:gd name="T47" fmla="*/ 187 h 293"/>
                <a:gd name="T48" fmla="+- 0 1332 1162"/>
                <a:gd name="T49" fmla="*/ T48 w 208"/>
                <a:gd name="T50" fmla="+- 0 168 39"/>
                <a:gd name="T51" fmla="*/ 168 h 293"/>
                <a:gd name="T52" fmla="+- 0 1346 1162"/>
                <a:gd name="T53" fmla="*/ T52 w 208"/>
                <a:gd name="T54" fmla="+- 0 152 39"/>
                <a:gd name="T55" fmla="*/ 152 h 293"/>
                <a:gd name="T56" fmla="+- 0 1347 1162"/>
                <a:gd name="T57" fmla="*/ T56 w 208"/>
                <a:gd name="T58" fmla="+- 0 150 39"/>
                <a:gd name="T59" fmla="*/ 150 h 293"/>
                <a:gd name="T60" fmla="+- 0 1231 1162"/>
                <a:gd name="T61" fmla="*/ T60 w 208"/>
                <a:gd name="T62" fmla="+- 0 150 39"/>
                <a:gd name="T63" fmla="*/ 150 h 293"/>
                <a:gd name="T64" fmla="+- 0 1231 1162"/>
                <a:gd name="T65" fmla="*/ T64 w 208"/>
                <a:gd name="T66" fmla="+- 0 104 39"/>
                <a:gd name="T67" fmla="*/ 104 h 293"/>
                <a:gd name="T68" fmla="+- 0 1355 1162"/>
                <a:gd name="T69" fmla="*/ T68 w 208"/>
                <a:gd name="T70" fmla="+- 0 104 39"/>
                <a:gd name="T71" fmla="*/ 104 h 293"/>
                <a:gd name="T72" fmla="+- 0 1353 1162"/>
                <a:gd name="T73" fmla="*/ T72 w 208"/>
                <a:gd name="T74" fmla="+- 0 96 39"/>
                <a:gd name="T75" fmla="*/ 96 h 293"/>
                <a:gd name="T76" fmla="+- 0 1315 1162"/>
                <a:gd name="T77" fmla="*/ T76 w 208"/>
                <a:gd name="T78" fmla="+- 0 48 39"/>
                <a:gd name="T79" fmla="*/ 48 h 293"/>
                <a:gd name="T80" fmla="+- 0 1276 1162"/>
                <a:gd name="T81" fmla="*/ T80 w 208"/>
                <a:gd name="T82" fmla="+- 0 40 39"/>
                <a:gd name="T83" fmla="*/ 40 h 293"/>
                <a:gd name="T84" fmla="+- 0 1249 1162"/>
                <a:gd name="T85" fmla="*/ T84 w 208"/>
                <a:gd name="T86" fmla="+- 0 39 39"/>
                <a:gd name="T87" fmla="*/ 39 h 293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  <a:cxn ang="0">
                  <a:pos x="T53" y="T55"/>
                </a:cxn>
                <a:cxn ang="0">
                  <a:pos x="T57" y="T59"/>
                </a:cxn>
                <a:cxn ang="0">
                  <a:pos x="T61" y="T63"/>
                </a:cxn>
                <a:cxn ang="0">
                  <a:pos x="T65" y="T67"/>
                </a:cxn>
                <a:cxn ang="0">
                  <a:pos x="T69" y="T71"/>
                </a:cxn>
                <a:cxn ang="0">
                  <a:pos x="T73" y="T75"/>
                </a:cxn>
                <a:cxn ang="0">
                  <a:pos x="T77" y="T79"/>
                </a:cxn>
                <a:cxn ang="0">
                  <a:pos x="T81" y="T83"/>
                </a:cxn>
                <a:cxn ang="0">
                  <a:pos x="T85" y="T87"/>
                </a:cxn>
              </a:cxnLst>
              <a:rect l="0" t="0" r="r" b="b"/>
              <a:pathLst>
                <a:path w="208" h="293">
                  <a:moveTo>
                    <a:pt x="87" y="0"/>
                  </a:moveTo>
                  <a:lnTo>
                    <a:pt x="0" y="0"/>
                  </a:lnTo>
                  <a:lnTo>
                    <a:pt x="0" y="292"/>
                  </a:lnTo>
                  <a:lnTo>
                    <a:pt x="95" y="292"/>
                  </a:lnTo>
                  <a:lnTo>
                    <a:pt x="155" y="283"/>
                  </a:lnTo>
                  <a:lnTo>
                    <a:pt x="199" y="243"/>
                  </a:lnTo>
                  <a:lnTo>
                    <a:pt x="204" y="226"/>
                  </a:lnTo>
                  <a:lnTo>
                    <a:pt x="69" y="226"/>
                  </a:lnTo>
                  <a:lnTo>
                    <a:pt x="69" y="173"/>
                  </a:lnTo>
                  <a:lnTo>
                    <a:pt x="203" y="173"/>
                  </a:lnTo>
                  <a:lnTo>
                    <a:pt x="202" y="168"/>
                  </a:lnTo>
                  <a:lnTo>
                    <a:pt x="191" y="148"/>
                  </a:lnTo>
                  <a:lnTo>
                    <a:pt x="170" y="129"/>
                  </a:lnTo>
                  <a:lnTo>
                    <a:pt x="184" y="113"/>
                  </a:lnTo>
                  <a:lnTo>
                    <a:pt x="185" y="111"/>
                  </a:lnTo>
                  <a:lnTo>
                    <a:pt x="69" y="111"/>
                  </a:lnTo>
                  <a:lnTo>
                    <a:pt x="69" y="65"/>
                  </a:lnTo>
                  <a:lnTo>
                    <a:pt x="193" y="65"/>
                  </a:lnTo>
                  <a:lnTo>
                    <a:pt x="191" y="57"/>
                  </a:lnTo>
                  <a:lnTo>
                    <a:pt x="153" y="9"/>
                  </a:lnTo>
                  <a:lnTo>
                    <a:pt x="114" y="1"/>
                  </a:lnTo>
                  <a:lnTo>
                    <a:pt x="87" y="0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64" name="Freeform 55">
              <a:extLst>
                <a:ext uri="{FF2B5EF4-FFF2-40B4-BE49-F238E27FC236}">
                  <a16:creationId xmlns:a16="http://schemas.microsoft.com/office/drawing/2014/main" id="{B7B6EC29-B5A6-40C0-A766-F4D3921EE3BA}"/>
                </a:ext>
              </a:extLst>
            </xdr:cNvPr>
            <xdr:cNvSpPr>
              <a:spLocks/>
            </xdr:cNvSpPr>
          </xdr:nvSpPr>
          <xdr:spPr bwMode="auto">
            <a:xfrm>
              <a:off x="1162" y="39"/>
              <a:ext cx="208" cy="293"/>
            </a:xfrm>
            <a:custGeom>
              <a:avLst/>
              <a:gdLst>
                <a:gd name="T0" fmla="+- 0 1365 1162"/>
                <a:gd name="T1" fmla="*/ T0 w 208"/>
                <a:gd name="T2" fmla="+- 0 212 39"/>
                <a:gd name="T3" fmla="*/ 212 h 293"/>
                <a:gd name="T4" fmla="+- 0 1231 1162"/>
                <a:gd name="T5" fmla="*/ T4 w 208"/>
                <a:gd name="T6" fmla="+- 0 212 39"/>
                <a:gd name="T7" fmla="*/ 212 h 293"/>
                <a:gd name="T8" fmla="+- 0 1273 1162"/>
                <a:gd name="T9" fmla="*/ T8 w 208"/>
                <a:gd name="T10" fmla="+- 0 212 39"/>
                <a:gd name="T11" fmla="*/ 212 h 293"/>
                <a:gd name="T12" fmla="+- 0 1291 1162"/>
                <a:gd name="T13" fmla="*/ T12 w 208"/>
                <a:gd name="T14" fmla="+- 0 220 39"/>
                <a:gd name="T15" fmla="*/ 220 h 293"/>
                <a:gd name="T16" fmla="+- 0 1299 1162"/>
                <a:gd name="T17" fmla="*/ T16 w 208"/>
                <a:gd name="T18" fmla="+- 0 246 39"/>
                <a:gd name="T19" fmla="*/ 246 h 293"/>
                <a:gd name="T20" fmla="+- 0 1283 1162"/>
                <a:gd name="T21" fmla="*/ T20 w 208"/>
                <a:gd name="T22" fmla="+- 0 263 39"/>
                <a:gd name="T23" fmla="*/ 263 h 293"/>
                <a:gd name="T24" fmla="+- 0 1265 1162"/>
                <a:gd name="T25" fmla="*/ T24 w 208"/>
                <a:gd name="T26" fmla="+- 0 265 39"/>
                <a:gd name="T27" fmla="*/ 265 h 293"/>
                <a:gd name="T28" fmla="+- 0 1366 1162"/>
                <a:gd name="T29" fmla="*/ T28 w 208"/>
                <a:gd name="T30" fmla="+- 0 265 39"/>
                <a:gd name="T31" fmla="*/ 265 h 293"/>
                <a:gd name="T32" fmla="+- 0 1367 1162"/>
                <a:gd name="T33" fmla="*/ T32 w 208"/>
                <a:gd name="T34" fmla="+- 0 262 39"/>
                <a:gd name="T35" fmla="*/ 262 h 293"/>
                <a:gd name="T36" fmla="+- 0 1370 1162"/>
                <a:gd name="T37" fmla="*/ T36 w 208"/>
                <a:gd name="T38" fmla="+- 0 241 39"/>
                <a:gd name="T39" fmla="*/ 241 h 293"/>
                <a:gd name="T40" fmla="+- 0 1369 1162"/>
                <a:gd name="T41" fmla="*/ T40 w 208"/>
                <a:gd name="T42" fmla="+- 0 227 39"/>
                <a:gd name="T43" fmla="*/ 227 h 293"/>
                <a:gd name="T44" fmla="+- 0 1365 1162"/>
                <a:gd name="T45" fmla="*/ T44 w 208"/>
                <a:gd name="T46" fmla="+- 0 212 39"/>
                <a:gd name="T47" fmla="*/ 212 h 293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</a:cxnLst>
              <a:rect l="0" t="0" r="r" b="b"/>
              <a:pathLst>
                <a:path w="208" h="293">
                  <a:moveTo>
                    <a:pt x="203" y="173"/>
                  </a:moveTo>
                  <a:lnTo>
                    <a:pt x="69" y="173"/>
                  </a:lnTo>
                  <a:lnTo>
                    <a:pt x="111" y="173"/>
                  </a:lnTo>
                  <a:lnTo>
                    <a:pt x="129" y="181"/>
                  </a:lnTo>
                  <a:lnTo>
                    <a:pt x="137" y="207"/>
                  </a:lnTo>
                  <a:lnTo>
                    <a:pt x="121" y="224"/>
                  </a:lnTo>
                  <a:lnTo>
                    <a:pt x="103" y="226"/>
                  </a:lnTo>
                  <a:lnTo>
                    <a:pt x="204" y="226"/>
                  </a:lnTo>
                  <a:lnTo>
                    <a:pt x="205" y="223"/>
                  </a:lnTo>
                  <a:lnTo>
                    <a:pt x="208" y="202"/>
                  </a:lnTo>
                  <a:lnTo>
                    <a:pt x="207" y="188"/>
                  </a:lnTo>
                  <a:lnTo>
                    <a:pt x="203" y="173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65" name="Freeform 54">
              <a:extLst>
                <a:ext uri="{FF2B5EF4-FFF2-40B4-BE49-F238E27FC236}">
                  <a16:creationId xmlns:a16="http://schemas.microsoft.com/office/drawing/2014/main" id="{ED37E2CB-9C14-4EEC-9E16-12C0D299047B}"/>
                </a:ext>
              </a:extLst>
            </xdr:cNvPr>
            <xdr:cNvSpPr>
              <a:spLocks/>
            </xdr:cNvSpPr>
          </xdr:nvSpPr>
          <xdr:spPr bwMode="auto">
            <a:xfrm>
              <a:off x="1162" y="39"/>
              <a:ext cx="208" cy="293"/>
            </a:xfrm>
            <a:custGeom>
              <a:avLst/>
              <a:gdLst>
                <a:gd name="T0" fmla="+- 0 1355 1162"/>
                <a:gd name="T1" fmla="*/ T0 w 208"/>
                <a:gd name="T2" fmla="+- 0 104 39"/>
                <a:gd name="T3" fmla="*/ 104 h 293"/>
                <a:gd name="T4" fmla="+- 0 1287 1162"/>
                <a:gd name="T5" fmla="*/ T4 w 208"/>
                <a:gd name="T6" fmla="+- 0 104 39"/>
                <a:gd name="T7" fmla="*/ 104 h 293"/>
                <a:gd name="T8" fmla="+- 0 1287 1162"/>
                <a:gd name="T9" fmla="*/ T8 w 208"/>
                <a:gd name="T10" fmla="+- 0 150 39"/>
                <a:gd name="T11" fmla="*/ 150 h 293"/>
                <a:gd name="T12" fmla="+- 0 1347 1162"/>
                <a:gd name="T13" fmla="*/ T12 w 208"/>
                <a:gd name="T14" fmla="+- 0 150 39"/>
                <a:gd name="T15" fmla="*/ 150 h 293"/>
                <a:gd name="T16" fmla="+- 0 1353 1162"/>
                <a:gd name="T17" fmla="*/ T16 w 208"/>
                <a:gd name="T18" fmla="+- 0 133 39"/>
                <a:gd name="T19" fmla="*/ 133 h 293"/>
                <a:gd name="T20" fmla="+- 0 1356 1162"/>
                <a:gd name="T21" fmla="*/ T20 w 208"/>
                <a:gd name="T22" fmla="+- 0 112 39"/>
                <a:gd name="T23" fmla="*/ 112 h 293"/>
                <a:gd name="T24" fmla="+- 0 1355 1162"/>
                <a:gd name="T25" fmla="*/ T24 w 208"/>
                <a:gd name="T26" fmla="+- 0 104 39"/>
                <a:gd name="T27" fmla="*/ 104 h 293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</a:cxnLst>
              <a:rect l="0" t="0" r="r" b="b"/>
              <a:pathLst>
                <a:path w="208" h="293">
                  <a:moveTo>
                    <a:pt x="193" y="65"/>
                  </a:moveTo>
                  <a:lnTo>
                    <a:pt x="125" y="65"/>
                  </a:lnTo>
                  <a:lnTo>
                    <a:pt x="125" y="111"/>
                  </a:lnTo>
                  <a:lnTo>
                    <a:pt x="185" y="111"/>
                  </a:lnTo>
                  <a:lnTo>
                    <a:pt x="191" y="94"/>
                  </a:lnTo>
                  <a:lnTo>
                    <a:pt x="194" y="73"/>
                  </a:lnTo>
                  <a:lnTo>
                    <a:pt x="193" y="65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A02AC4F4-E6E1-4E29-80F7-BD9D3CD7688B}"/>
              </a:ext>
            </a:extLst>
          </xdr:cNvPr>
          <xdr:cNvGrpSpPr>
            <a:grpSpLocks/>
          </xdr:cNvGrpSpPr>
        </xdr:nvGrpSpPr>
        <xdr:grpSpPr bwMode="auto">
          <a:xfrm>
            <a:off x="1379" y="297"/>
            <a:ext cx="162" cy="2"/>
            <a:chOff x="1379" y="297"/>
            <a:chExt cx="162" cy="2"/>
          </a:xfrm>
        </xdr:grpSpPr>
        <xdr:sp macro="" textlink="">
          <xdr:nvSpPr>
            <xdr:cNvPr id="62" name="Freeform 52">
              <a:extLst>
                <a:ext uri="{FF2B5EF4-FFF2-40B4-BE49-F238E27FC236}">
                  <a16:creationId xmlns:a16="http://schemas.microsoft.com/office/drawing/2014/main" id="{0CBBFF40-AFAB-4571-A204-A33040F54F9C}"/>
                </a:ext>
              </a:extLst>
            </xdr:cNvPr>
            <xdr:cNvSpPr>
              <a:spLocks/>
            </xdr:cNvSpPr>
          </xdr:nvSpPr>
          <xdr:spPr bwMode="auto">
            <a:xfrm>
              <a:off x="1379" y="297"/>
              <a:ext cx="162" cy="2"/>
            </a:xfrm>
            <a:custGeom>
              <a:avLst/>
              <a:gdLst>
                <a:gd name="T0" fmla="+- 0 1379 1379"/>
                <a:gd name="T1" fmla="*/ T0 w 162"/>
                <a:gd name="T2" fmla="+- 0 1540 1379"/>
                <a:gd name="T3" fmla="*/ T2 w 162"/>
              </a:gdLst>
              <a:ahLst/>
              <a:cxnLst>
                <a:cxn ang="0">
                  <a:pos x="T1" y="0"/>
                </a:cxn>
                <a:cxn ang="0">
                  <a:pos x="T3" y="0"/>
                </a:cxn>
              </a:cxnLst>
              <a:rect l="0" t="0" r="r" b="b"/>
              <a:pathLst>
                <a:path w="162">
                  <a:moveTo>
                    <a:pt x="0" y="0"/>
                  </a:moveTo>
                  <a:lnTo>
                    <a:pt x="161" y="0"/>
                  </a:lnTo>
                </a:path>
              </a:pathLst>
            </a:custGeom>
            <a:noFill/>
            <a:ln w="43180">
              <a:solidFill>
                <a:srgbClr val="231F2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15" name="Group 14">
            <a:extLst>
              <a:ext uri="{FF2B5EF4-FFF2-40B4-BE49-F238E27FC236}">
                <a16:creationId xmlns:a16="http://schemas.microsoft.com/office/drawing/2014/main" id="{C323A403-2E85-435E-A742-F3E5B5E2E8E9}"/>
              </a:ext>
            </a:extLst>
          </xdr:cNvPr>
          <xdr:cNvGrpSpPr>
            <a:grpSpLocks/>
          </xdr:cNvGrpSpPr>
        </xdr:nvGrpSpPr>
        <xdr:grpSpPr bwMode="auto">
          <a:xfrm>
            <a:off x="1417" y="38"/>
            <a:ext cx="2" cy="226"/>
            <a:chOff x="1417" y="38"/>
            <a:chExt cx="2" cy="226"/>
          </a:xfrm>
        </xdr:grpSpPr>
        <xdr:sp macro="" textlink="">
          <xdr:nvSpPr>
            <xdr:cNvPr id="61" name="Freeform 50">
              <a:extLst>
                <a:ext uri="{FF2B5EF4-FFF2-40B4-BE49-F238E27FC236}">
                  <a16:creationId xmlns:a16="http://schemas.microsoft.com/office/drawing/2014/main" id="{41A5DDBF-08E3-4F41-B68D-4E38D9E7FAD6}"/>
                </a:ext>
              </a:extLst>
            </xdr:cNvPr>
            <xdr:cNvSpPr>
              <a:spLocks/>
            </xdr:cNvSpPr>
          </xdr:nvSpPr>
          <xdr:spPr bwMode="auto">
            <a:xfrm>
              <a:off x="1417" y="38"/>
              <a:ext cx="2" cy="226"/>
            </a:xfrm>
            <a:custGeom>
              <a:avLst/>
              <a:gdLst>
                <a:gd name="T0" fmla="+- 0 38 38"/>
                <a:gd name="T1" fmla="*/ 38 h 226"/>
                <a:gd name="T2" fmla="+- 0 264 38"/>
                <a:gd name="T3" fmla="*/ 264 h 226"/>
              </a:gdLst>
              <a:ahLst/>
              <a:cxnLst>
                <a:cxn ang="0">
                  <a:pos x="0" y="T1"/>
                </a:cxn>
                <a:cxn ang="0">
                  <a:pos x="0" y="T3"/>
                </a:cxn>
              </a:cxnLst>
              <a:rect l="0" t="0" r="r" b="b"/>
              <a:pathLst>
                <a:path h="226">
                  <a:moveTo>
                    <a:pt x="0" y="0"/>
                  </a:moveTo>
                  <a:lnTo>
                    <a:pt x="0" y="226"/>
                  </a:lnTo>
                </a:path>
              </a:pathLst>
            </a:custGeom>
            <a:noFill/>
            <a:ln w="48665">
              <a:solidFill>
                <a:srgbClr val="231F2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16" name="Group 15">
            <a:extLst>
              <a:ext uri="{FF2B5EF4-FFF2-40B4-BE49-F238E27FC236}">
                <a16:creationId xmlns:a16="http://schemas.microsoft.com/office/drawing/2014/main" id="{84A275DE-05CE-4A1A-A2E0-AFECBE0F179B}"/>
              </a:ext>
            </a:extLst>
          </xdr:cNvPr>
          <xdr:cNvGrpSpPr>
            <a:grpSpLocks/>
          </xdr:cNvGrpSpPr>
        </xdr:nvGrpSpPr>
        <xdr:grpSpPr bwMode="auto">
          <a:xfrm>
            <a:off x="1546" y="38"/>
            <a:ext cx="225" cy="297"/>
            <a:chOff x="1546" y="38"/>
            <a:chExt cx="225" cy="297"/>
          </a:xfrm>
        </xdr:grpSpPr>
        <xdr:sp macro="" textlink="">
          <xdr:nvSpPr>
            <xdr:cNvPr id="59" name="Freeform 48">
              <a:extLst>
                <a:ext uri="{FF2B5EF4-FFF2-40B4-BE49-F238E27FC236}">
                  <a16:creationId xmlns:a16="http://schemas.microsoft.com/office/drawing/2014/main" id="{167E30AF-3AD0-4BB2-ADB1-A84A4867B042}"/>
                </a:ext>
              </a:extLst>
            </xdr:cNvPr>
            <xdr:cNvSpPr>
              <a:spLocks/>
            </xdr:cNvSpPr>
          </xdr:nvSpPr>
          <xdr:spPr bwMode="auto">
            <a:xfrm>
              <a:off x="1546" y="38"/>
              <a:ext cx="225" cy="297"/>
            </a:xfrm>
            <a:custGeom>
              <a:avLst/>
              <a:gdLst>
                <a:gd name="T0" fmla="+- 0 1621 1546"/>
                <a:gd name="T1" fmla="*/ T0 w 225"/>
                <a:gd name="T2" fmla="+- 0 38 38"/>
                <a:gd name="T3" fmla="*/ 38 h 297"/>
                <a:gd name="T4" fmla="+- 0 1546 1546"/>
                <a:gd name="T5" fmla="*/ T4 w 225"/>
                <a:gd name="T6" fmla="+- 0 38 38"/>
                <a:gd name="T7" fmla="*/ 38 h 297"/>
                <a:gd name="T8" fmla="+- 0 1546 1546"/>
                <a:gd name="T9" fmla="*/ T8 w 225"/>
                <a:gd name="T10" fmla="+- 0 217 38"/>
                <a:gd name="T11" fmla="*/ 217 h 297"/>
                <a:gd name="T12" fmla="+- 0 1566 1546"/>
                <a:gd name="T13" fmla="*/ T12 w 225"/>
                <a:gd name="T14" fmla="+- 0 292 38"/>
                <a:gd name="T15" fmla="*/ 292 h 297"/>
                <a:gd name="T16" fmla="+- 0 1615 1546"/>
                <a:gd name="T17" fmla="*/ T16 w 225"/>
                <a:gd name="T18" fmla="+- 0 328 38"/>
                <a:gd name="T19" fmla="*/ 328 h 297"/>
                <a:gd name="T20" fmla="+- 0 1679 1546"/>
                <a:gd name="T21" fmla="*/ T20 w 225"/>
                <a:gd name="T22" fmla="+- 0 334 38"/>
                <a:gd name="T23" fmla="*/ 334 h 297"/>
                <a:gd name="T24" fmla="+- 0 1698 1546"/>
                <a:gd name="T25" fmla="*/ T24 w 225"/>
                <a:gd name="T26" fmla="+- 0 330 38"/>
                <a:gd name="T27" fmla="*/ 330 h 297"/>
                <a:gd name="T28" fmla="+- 0 1749 1546"/>
                <a:gd name="T29" fmla="*/ T28 w 225"/>
                <a:gd name="T30" fmla="+- 0 295 38"/>
                <a:gd name="T31" fmla="*/ 295 h 297"/>
                <a:gd name="T32" fmla="+- 0 1763 1546"/>
                <a:gd name="T33" fmla="*/ T32 w 225"/>
                <a:gd name="T34" fmla="+- 0 269 38"/>
                <a:gd name="T35" fmla="*/ 269 h 297"/>
                <a:gd name="T36" fmla="+- 0 1648 1546"/>
                <a:gd name="T37" fmla="*/ T36 w 225"/>
                <a:gd name="T38" fmla="+- 0 269 38"/>
                <a:gd name="T39" fmla="*/ 269 h 297"/>
                <a:gd name="T40" fmla="+- 0 1629 1546"/>
                <a:gd name="T41" fmla="*/ T40 w 225"/>
                <a:gd name="T42" fmla="+- 0 256 38"/>
                <a:gd name="T43" fmla="*/ 256 h 297"/>
                <a:gd name="T44" fmla="+- 0 1622 1546"/>
                <a:gd name="T45" fmla="*/ T44 w 225"/>
                <a:gd name="T46" fmla="+- 0 235 38"/>
                <a:gd name="T47" fmla="*/ 235 h 297"/>
                <a:gd name="T48" fmla="+- 0 1621 1546"/>
                <a:gd name="T49" fmla="*/ T48 w 225"/>
                <a:gd name="T50" fmla="+- 0 217 38"/>
                <a:gd name="T51" fmla="*/ 217 h 297"/>
                <a:gd name="T52" fmla="+- 0 1621 1546"/>
                <a:gd name="T53" fmla="*/ T52 w 225"/>
                <a:gd name="T54" fmla="+- 0 38 38"/>
                <a:gd name="T55" fmla="*/ 38 h 297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  <a:cxn ang="0">
                  <a:pos x="T53" y="T55"/>
                </a:cxn>
              </a:cxnLst>
              <a:rect l="0" t="0" r="r" b="b"/>
              <a:pathLst>
                <a:path w="225" h="297">
                  <a:moveTo>
                    <a:pt x="75" y="0"/>
                  </a:moveTo>
                  <a:lnTo>
                    <a:pt x="0" y="0"/>
                  </a:lnTo>
                  <a:lnTo>
                    <a:pt x="0" y="179"/>
                  </a:lnTo>
                  <a:lnTo>
                    <a:pt x="20" y="254"/>
                  </a:lnTo>
                  <a:lnTo>
                    <a:pt x="69" y="290"/>
                  </a:lnTo>
                  <a:lnTo>
                    <a:pt x="133" y="296"/>
                  </a:lnTo>
                  <a:lnTo>
                    <a:pt x="152" y="292"/>
                  </a:lnTo>
                  <a:lnTo>
                    <a:pt x="203" y="257"/>
                  </a:lnTo>
                  <a:lnTo>
                    <a:pt x="217" y="231"/>
                  </a:lnTo>
                  <a:lnTo>
                    <a:pt x="102" y="231"/>
                  </a:lnTo>
                  <a:lnTo>
                    <a:pt x="83" y="218"/>
                  </a:lnTo>
                  <a:lnTo>
                    <a:pt x="76" y="197"/>
                  </a:lnTo>
                  <a:lnTo>
                    <a:pt x="75" y="179"/>
                  </a:lnTo>
                  <a:lnTo>
                    <a:pt x="75" y="0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60" name="Freeform 47">
              <a:extLst>
                <a:ext uri="{FF2B5EF4-FFF2-40B4-BE49-F238E27FC236}">
                  <a16:creationId xmlns:a16="http://schemas.microsoft.com/office/drawing/2014/main" id="{332329C2-04C8-4351-AEDA-4CC1B1F0F086}"/>
                </a:ext>
              </a:extLst>
            </xdr:cNvPr>
            <xdr:cNvSpPr>
              <a:spLocks/>
            </xdr:cNvSpPr>
          </xdr:nvSpPr>
          <xdr:spPr bwMode="auto">
            <a:xfrm>
              <a:off x="1546" y="38"/>
              <a:ext cx="225" cy="297"/>
            </a:xfrm>
            <a:custGeom>
              <a:avLst/>
              <a:gdLst>
                <a:gd name="T0" fmla="+- 0 1770 1546"/>
                <a:gd name="T1" fmla="*/ T0 w 225"/>
                <a:gd name="T2" fmla="+- 0 38 38"/>
                <a:gd name="T3" fmla="*/ 38 h 297"/>
                <a:gd name="T4" fmla="+- 0 1696 1546"/>
                <a:gd name="T5" fmla="*/ T4 w 225"/>
                <a:gd name="T6" fmla="+- 0 38 38"/>
                <a:gd name="T7" fmla="*/ 38 h 297"/>
                <a:gd name="T8" fmla="+- 0 1695 1546"/>
                <a:gd name="T9" fmla="*/ T8 w 225"/>
                <a:gd name="T10" fmla="+- 0 229 38"/>
                <a:gd name="T11" fmla="*/ 229 h 297"/>
                <a:gd name="T12" fmla="+- 0 1691 1546"/>
                <a:gd name="T13" fmla="*/ T12 w 225"/>
                <a:gd name="T14" fmla="+- 0 248 38"/>
                <a:gd name="T15" fmla="*/ 248 h 297"/>
                <a:gd name="T16" fmla="+- 0 1677 1546"/>
                <a:gd name="T17" fmla="*/ T16 w 225"/>
                <a:gd name="T18" fmla="+- 0 263 38"/>
                <a:gd name="T19" fmla="*/ 263 h 297"/>
                <a:gd name="T20" fmla="+- 0 1648 1546"/>
                <a:gd name="T21" fmla="*/ T20 w 225"/>
                <a:gd name="T22" fmla="+- 0 269 38"/>
                <a:gd name="T23" fmla="*/ 269 h 297"/>
                <a:gd name="T24" fmla="+- 0 1763 1546"/>
                <a:gd name="T25" fmla="*/ T24 w 225"/>
                <a:gd name="T26" fmla="+- 0 269 38"/>
                <a:gd name="T27" fmla="*/ 269 h 297"/>
                <a:gd name="T28" fmla="+- 0 1765 1546"/>
                <a:gd name="T29" fmla="*/ T28 w 225"/>
                <a:gd name="T30" fmla="+- 0 264 38"/>
                <a:gd name="T31" fmla="*/ 264 h 297"/>
                <a:gd name="T32" fmla="+- 0 1769 1546"/>
                <a:gd name="T33" fmla="*/ T32 w 225"/>
                <a:gd name="T34" fmla="+- 0 242 38"/>
                <a:gd name="T35" fmla="*/ 242 h 297"/>
                <a:gd name="T36" fmla="+- 0 1770 1546"/>
                <a:gd name="T37" fmla="*/ T36 w 225"/>
                <a:gd name="T38" fmla="+- 0 217 38"/>
                <a:gd name="T39" fmla="*/ 217 h 297"/>
                <a:gd name="T40" fmla="+- 0 1770 1546"/>
                <a:gd name="T41" fmla="*/ T40 w 225"/>
                <a:gd name="T42" fmla="+- 0 38 38"/>
                <a:gd name="T43" fmla="*/ 38 h 297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</a:cxnLst>
              <a:rect l="0" t="0" r="r" b="b"/>
              <a:pathLst>
                <a:path w="225" h="297">
                  <a:moveTo>
                    <a:pt x="224" y="0"/>
                  </a:moveTo>
                  <a:lnTo>
                    <a:pt x="150" y="0"/>
                  </a:lnTo>
                  <a:lnTo>
                    <a:pt x="149" y="191"/>
                  </a:lnTo>
                  <a:lnTo>
                    <a:pt x="145" y="210"/>
                  </a:lnTo>
                  <a:lnTo>
                    <a:pt x="131" y="225"/>
                  </a:lnTo>
                  <a:lnTo>
                    <a:pt x="102" y="231"/>
                  </a:lnTo>
                  <a:lnTo>
                    <a:pt x="217" y="231"/>
                  </a:lnTo>
                  <a:lnTo>
                    <a:pt x="219" y="226"/>
                  </a:lnTo>
                  <a:lnTo>
                    <a:pt x="223" y="204"/>
                  </a:lnTo>
                  <a:lnTo>
                    <a:pt x="224" y="179"/>
                  </a:lnTo>
                  <a:lnTo>
                    <a:pt x="224" y="0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17" name="Group 16">
            <a:extLst>
              <a:ext uri="{FF2B5EF4-FFF2-40B4-BE49-F238E27FC236}">
                <a16:creationId xmlns:a16="http://schemas.microsoft.com/office/drawing/2014/main" id="{FC7CA0B9-C17B-4BAD-967C-923FE5CAEA98}"/>
              </a:ext>
            </a:extLst>
          </xdr:cNvPr>
          <xdr:cNvGrpSpPr>
            <a:grpSpLocks/>
          </xdr:cNvGrpSpPr>
        </xdr:nvGrpSpPr>
        <xdr:grpSpPr bwMode="auto">
          <a:xfrm>
            <a:off x="1788" y="297"/>
            <a:ext cx="163" cy="2"/>
            <a:chOff x="1788" y="297"/>
            <a:chExt cx="163" cy="2"/>
          </a:xfrm>
        </xdr:grpSpPr>
        <xdr:sp macro="" textlink="">
          <xdr:nvSpPr>
            <xdr:cNvPr id="58" name="Freeform 45">
              <a:extLst>
                <a:ext uri="{FF2B5EF4-FFF2-40B4-BE49-F238E27FC236}">
                  <a16:creationId xmlns:a16="http://schemas.microsoft.com/office/drawing/2014/main" id="{353E78D3-8FD6-4CD0-A46F-85FBB3C01B52}"/>
                </a:ext>
              </a:extLst>
            </xdr:cNvPr>
            <xdr:cNvSpPr>
              <a:spLocks/>
            </xdr:cNvSpPr>
          </xdr:nvSpPr>
          <xdr:spPr bwMode="auto">
            <a:xfrm>
              <a:off x="1788" y="297"/>
              <a:ext cx="163" cy="2"/>
            </a:xfrm>
            <a:custGeom>
              <a:avLst/>
              <a:gdLst>
                <a:gd name="T0" fmla="+- 0 1788 1788"/>
                <a:gd name="T1" fmla="*/ T0 w 163"/>
                <a:gd name="T2" fmla="+- 0 1951 1788"/>
                <a:gd name="T3" fmla="*/ T2 w 163"/>
              </a:gdLst>
              <a:ahLst/>
              <a:cxnLst>
                <a:cxn ang="0">
                  <a:pos x="T1" y="0"/>
                </a:cxn>
                <a:cxn ang="0">
                  <a:pos x="T3" y="0"/>
                </a:cxn>
              </a:cxnLst>
              <a:rect l="0" t="0" r="r" b="b"/>
              <a:pathLst>
                <a:path w="163">
                  <a:moveTo>
                    <a:pt x="0" y="0"/>
                  </a:moveTo>
                  <a:lnTo>
                    <a:pt x="163" y="0"/>
                  </a:lnTo>
                </a:path>
              </a:pathLst>
            </a:custGeom>
            <a:noFill/>
            <a:ln w="43180">
              <a:solidFill>
                <a:srgbClr val="231F2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18" name="Group 17">
            <a:extLst>
              <a:ext uri="{FF2B5EF4-FFF2-40B4-BE49-F238E27FC236}">
                <a16:creationId xmlns:a16="http://schemas.microsoft.com/office/drawing/2014/main" id="{D9A81D3A-1568-48EC-8E67-1ED467A8343A}"/>
              </a:ext>
            </a:extLst>
          </xdr:cNvPr>
          <xdr:cNvGrpSpPr>
            <a:grpSpLocks/>
          </xdr:cNvGrpSpPr>
        </xdr:nvGrpSpPr>
        <xdr:grpSpPr bwMode="auto">
          <a:xfrm>
            <a:off x="1788" y="214"/>
            <a:ext cx="72" cy="50"/>
            <a:chOff x="1788" y="214"/>
            <a:chExt cx="72" cy="50"/>
          </a:xfrm>
        </xdr:grpSpPr>
        <xdr:sp macro="" textlink="">
          <xdr:nvSpPr>
            <xdr:cNvPr id="57" name="Freeform 43">
              <a:extLst>
                <a:ext uri="{FF2B5EF4-FFF2-40B4-BE49-F238E27FC236}">
                  <a16:creationId xmlns:a16="http://schemas.microsoft.com/office/drawing/2014/main" id="{53FD3C8C-7E99-4022-A2FD-0F8FE23D7968}"/>
                </a:ext>
              </a:extLst>
            </xdr:cNvPr>
            <xdr:cNvSpPr>
              <a:spLocks/>
            </xdr:cNvSpPr>
          </xdr:nvSpPr>
          <xdr:spPr bwMode="auto">
            <a:xfrm>
              <a:off x="1788" y="214"/>
              <a:ext cx="72" cy="50"/>
            </a:xfrm>
            <a:custGeom>
              <a:avLst/>
              <a:gdLst>
                <a:gd name="T0" fmla="+- 0 1788 1788"/>
                <a:gd name="T1" fmla="*/ T0 w 72"/>
                <a:gd name="T2" fmla="+- 0 239 214"/>
                <a:gd name="T3" fmla="*/ 239 h 50"/>
                <a:gd name="T4" fmla="+- 0 1860 1788"/>
                <a:gd name="T5" fmla="*/ T4 w 72"/>
                <a:gd name="T6" fmla="+- 0 239 214"/>
                <a:gd name="T7" fmla="*/ 239 h 50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</a:cxnLst>
              <a:rect l="0" t="0" r="r" b="b"/>
              <a:pathLst>
                <a:path w="72" h="50">
                  <a:moveTo>
                    <a:pt x="0" y="25"/>
                  </a:moveTo>
                  <a:lnTo>
                    <a:pt x="72" y="25"/>
                  </a:lnTo>
                </a:path>
              </a:pathLst>
            </a:custGeom>
            <a:noFill/>
            <a:ln w="33020">
              <a:solidFill>
                <a:srgbClr val="231F2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19" name="Group 18">
            <a:extLst>
              <a:ext uri="{FF2B5EF4-FFF2-40B4-BE49-F238E27FC236}">
                <a16:creationId xmlns:a16="http://schemas.microsoft.com/office/drawing/2014/main" id="{5895BC4B-D8F9-4F57-A4EB-703A09B3EA31}"/>
              </a:ext>
            </a:extLst>
          </xdr:cNvPr>
          <xdr:cNvGrpSpPr>
            <a:grpSpLocks/>
          </xdr:cNvGrpSpPr>
        </xdr:nvGrpSpPr>
        <xdr:grpSpPr bwMode="auto">
          <a:xfrm>
            <a:off x="1788" y="181"/>
            <a:ext cx="160" cy="2"/>
            <a:chOff x="1788" y="181"/>
            <a:chExt cx="160" cy="2"/>
          </a:xfrm>
        </xdr:grpSpPr>
        <xdr:sp macro="" textlink="">
          <xdr:nvSpPr>
            <xdr:cNvPr id="56" name="Freeform 41">
              <a:extLst>
                <a:ext uri="{FF2B5EF4-FFF2-40B4-BE49-F238E27FC236}">
                  <a16:creationId xmlns:a16="http://schemas.microsoft.com/office/drawing/2014/main" id="{4CA78C83-D29B-48EB-8FE0-5908850AAEE6}"/>
                </a:ext>
              </a:extLst>
            </xdr:cNvPr>
            <xdr:cNvSpPr>
              <a:spLocks/>
            </xdr:cNvSpPr>
          </xdr:nvSpPr>
          <xdr:spPr bwMode="auto">
            <a:xfrm>
              <a:off x="1788" y="181"/>
              <a:ext cx="160" cy="2"/>
            </a:xfrm>
            <a:custGeom>
              <a:avLst/>
              <a:gdLst>
                <a:gd name="T0" fmla="+- 0 1788 1788"/>
                <a:gd name="T1" fmla="*/ T0 w 160"/>
                <a:gd name="T2" fmla="+- 0 1948 1788"/>
                <a:gd name="T3" fmla="*/ T2 w 160"/>
              </a:gdLst>
              <a:ahLst/>
              <a:cxnLst>
                <a:cxn ang="0">
                  <a:pos x="T1" y="0"/>
                </a:cxn>
                <a:cxn ang="0">
                  <a:pos x="T3" y="0"/>
                </a:cxn>
              </a:cxnLst>
              <a:rect l="0" t="0" r="r" b="b"/>
              <a:pathLst>
                <a:path w="160">
                  <a:moveTo>
                    <a:pt x="0" y="0"/>
                  </a:moveTo>
                  <a:lnTo>
                    <a:pt x="160" y="0"/>
                  </a:lnTo>
                </a:path>
              </a:pathLst>
            </a:custGeom>
            <a:noFill/>
            <a:ln w="43180">
              <a:solidFill>
                <a:srgbClr val="231F2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20" name="Group 19">
            <a:extLst>
              <a:ext uri="{FF2B5EF4-FFF2-40B4-BE49-F238E27FC236}">
                <a16:creationId xmlns:a16="http://schemas.microsoft.com/office/drawing/2014/main" id="{677B6456-CA02-41B7-B9B7-3EF5353A05B6}"/>
              </a:ext>
            </a:extLst>
          </xdr:cNvPr>
          <xdr:cNvGrpSpPr>
            <a:grpSpLocks/>
          </xdr:cNvGrpSpPr>
        </xdr:nvGrpSpPr>
        <xdr:grpSpPr bwMode="auto">
          <a:xfrm>
            <a:off x="1788" y="104"/>
            <a:ext cx="72" cy="44"/>
            <a:chOff x="1788" y="104"/>
            <a:chExt cx="72" cy="44"/>
          </a:xfrm>
        </xdr:grpSpPr>
        <xdr:sp macro="" textlink="">
          <xdr:nvSpPr>
            <xdr:cNvPr id="55" name="Freeform 39">
              <a:extLst>
                <a:ext uri="{FF2B5EF4-FFF2-40B4-BE49-F238E27FC236}">
                  <a16:creationId xmlns:a16="http://schemas.microsoft.com/office/drawing/2014/main" id="{621B07D4-3FC5-4835-88EE-95809519934C}"/>
                </a:ext>
              </a:extLst>
            </xdr:cNvPr>
            <xdr:cNvSpPr>
              <a:spLocks/>
            </xdr:cNvSpPr>
          </xdr:nvSpPr>
          <xdr:spPr bwMode="auto">
            <a:xfrm>
              <a:off x="1788" y="104"/>
              <a:ext cx="72" cy="44"/>
            </a:xfrm>
            <a:custGeom>
              <a:avLst/>
              <a:gdLst>
                <a:gd name="T0" fmla="+- 0 1788 1788"/>
                <a:gd name="T1" fmla="*/ T0 w 72"/>
                <a:gd name="T2" fmla="+- 0 126 104"/>
                <a:gd name="T3" fmla="*/ 126 h 44"/>
                <a:gd name="T4" fmla="+- 0 1860 1788"/>
                <a:gd name="T5" fmla="*/ T4 w 72"/>
                <a:gd name="T6" fmla="+- 0 126 104"/>
                <a:gd name="T7" fmla="*/ 126 h 44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</a:cxnLst>
              <a:rect l="0" t="0" r="r" b="b"/>
              <a:pathLst>
                <a:path w="72" h="44">
                  <a:moveTo>
                    <a:pt x="0" y="22"/>
                  </a:moveTo>
                  <a:lnTo>
                    <a:pt x="72" y="22"/>
                  </a:lnTo>
                </a:path>
              </a:pathLst>
            </a:custGeom>
            <a:noFill/>
            <a:ln w="29210">
              <a:solidFill>
                <a:srgbClr val="231F2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21" name="Group 20">
            <a:extLst>
              <a:ext uri="{FF2B5EF4-FFF2-40B4-BE49-F238E27FC236}">
                <a16:creationId xmlns:a16="http://schemas.microsoft.com/office/drawing/2014/main" id="{D7CB469E-264E-42DA-B9C8-D94C43D83DCA}"/>
              </a:ext>
            </a:extLst>
          </xdr:cNvPr>
          <xdr:cNvGrpSpPr>
            <a:grpSpLocks/>
          </xdr:cNvGrpSpPr>
        </xdr:nvGrpSpPr>
        <xdr:grpSpPr bwMode="auto">
          <a:xfrm>
            <a:off x="1788" y="71"/>
            <a:ext cx="163" cy="2"/>
            <a:chOff x="1788" y="71"/>
            <a:chExt cx="163" cy="2"/>
          </a:xfrm>
        </xdr:grpSpPr>
        <xdr:sp macro="" textlink="">
          <xdr:nvSpPr>
            <xdr:cNvPr id="54" name="Freeform 37">
              <a:extLst>
                <a:ext uri="{FF2B5EF4-FFF2-40B4-BE49-F238E27FC236}">
                  <a16:creationId xmlns:a16="http://schemas.microsoft.com/office/drawing/2014/main" id="{28331269-20F4-4031-8132-AFED12180053}"/>
                </a:ext>
              </a:extLst>
            </xdr:cNvPr>
            <xdr:cNvSpPr>
              <a:spLocks/>
            </xdr:cNvSpPr>
          </xdr:nvSpPr>
          <xdr:spPr bwMode="auto">
            <a:xfrm>
              <a:off x="1788" y="71"/>
              <a:ext cx="163" cy="2"/>
            </a:xfrm>
            <a:custGeom>
              <a:avLst/>
              <a:gdLst>
                <a:gd name="T0" fmla="+- 0 1788 1788"/>
                <a:gd name="T1" fmla="*/ T0 w 163"/>
                <a:gd name="T2" fmla="+- 0 1951 1788"/>
                <a:gd name="T3" fmla="*/ T2 w 163"/>
              </a:gdLst>
              <a:ahLst/>
              <a:cxnLst>
                <a:cxn ang="0">
                  <a:pos x="T1" y="0"/>
                </a:cxn>
                <a:cxn ang="0">
                  <a:pos x="T3" y="0"/>
                </a:cxn>
              </a:cxnLst>
              <a:rect l="0" t="0" r="r" b="b"/>
              <a:pathLst>
                <a:path w="163">
                  <a:moveTo>
                    <a:pt x="0" y="0"/>
                  </a:moveTo>
                  <a:lnTo>
                    <a:pt x="163" y="0"/>
                  </a:lnTo>
                </a:path>
              </a:pathLst>
            </a:custGeom>
            <a:noFill/>
            <a:ln w="43180">
              <a:solidFill>
                <a:srgbClr val="231F2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22" name="Group 21">
            <a:extLst>
              <a:ext uri="{FF2B5EF4-FFF2-40B4-BE49-F238E27FC236}">
                <a16:creationId xmlns:a16="http://schemas.microsoft.com/office/drawing/2014/main" id="{EF90542F-5257-42FF-A189-99DFEF2D980D}"/>
              </a:ext>
            </a:extLst>
          </xdr:cNvPr>
          <xdr:cNvGrpSpPr>
            <a:grpSpLocks/>
          </xdr:cNvGrpSpPr>
        </xdr:nvGrpSpPr>
        <xdr:grpSpPr bwMode="auto">
          <a:xfrm>
            <a:off x="0" y="367"/>
            <a:ext cx="439" cy="294"/>
            <a:chOff x="0" y="367"/>
            <a:chExt cx="439" cy="294"/>
          </a:xfrm>
        </xdr:grpSpPr>
        <xdr:sp macro="" textlink="">
          <xdr:nvSpPr>
            <xdr:cNvPr id="50" name="Freeform 35">
              <a:extLst>
                <a:ext uri="{FF2B5EF4-FFF2-40B4-BE49-F238E27FC236}">
                  <a16:creationId xmlns:a16="http://schemas.microsoft.com/office/drawing/2014/main" id="{24407D09-FF88-4CAD-BE35-44AFC68C5350}"/>
                </a:ext>
              </a:extLst>
            </xdr:cNvPr>
            <xdr:cNvSpPr>
              <a:spLocks/>
            </xdr:cNvSpPr>
          </xdr:nvSpPr>
          <xdr:spPr bwMode="auto">
            <a:xfrm>
              <a:off x="0" y="367"/>
              <a:ext cx="439" cy="294"/>
            </a:xfrm>
            <a:custGeom>
              <a:avLst/>
              <a:gdLst>
                <a:gd name="T0" fmla="*/ 272 w 439"/>
                <a:gd name="T1" fmla="+- 0 367 367"/>
                <a:gd name="T2" fmla="*/ 367 h 294"/>
                <a:gd name="T3" fmla="*/ 196 w 439"/>
                <a:gd name="T4" fmla="+- 0 367 367"/>
                <a:gd name="T5" fmla="*/ 367 h 294"/>
                <a:gd name="T6" fmla="*/ 0 w 439"/>
                <a:gd name="T7" fmla="+- 0 661 367"/>
                <a:gd name="T8" fmla="*/ 661 h 294"/>
                <a:gd name="T9" fmla="*/ 91 w 439"/>
                <a:gd name="T10" fmla="+- 0 661 367"/>
                <a:gd name="T11" fmla="*/ 661 h 294"/>
                <a:gd name="T12" fmla="*/ 191 w 439"/>
                <a:gd name="T13" fmla="+- 0 501 367"/>
                <a:gd name="T14" fmla="*/ 501 h 294"/>
                <a:gd name="T15" fmla="*/ 191 w 439"/>
                <a:gd name="T16" fmla="+- 0 500 367"/>
                <a:gd name="T17" fmla="*/ 500 h 294"/>
                <a:gd name="T18" fmla="*/ 272 w 439"/>
                <a:gd name="T19" fmla="+- 0 500 367"/>
                <a:gd name="T20" fmla="*/ 500 h 294"/>
                <a:gd name="T21" fmla="*/ 272 w 439"/>
                <a:gd name="T22" fmla="+- 0 367 367"/>
                <a:gd name="T23" fmla="*/ 367 h 294"/>
              </a:gdLst>
              <a:ahLst/>
              <a:cxnLst>
                <a:cxn ang="0">
                  <a:pos x="T0" y="T2"/>
                </a:cxn>
                <a:cxn ang="0">
                  <a:pos x="T3" y="T5"/>
                </a:cxn>
                <a:cxn ang="0">
                  <a:pos x="T6" y="T8"/>
                </a:cxn>
                <a:cxn ang="0">
                  <a:pos x="T9" y="T11"/>
                </a:cxn>
                <a:cxn ang="0">
                  <a:pos x="T12" y="T14"/>
                </a:cxn>
                <a:cxn ang="0">
                  <a:pos x="T15" y="T17"/>
                </a:cxn>
                <a:cxn ang="0">
                  <a:pos x="T18" y="T20"/>
                </a:cxn>
                <a:cxn ang="0">
                  <a:pos x="T21" y="T23"/>
                </a:cxn>
              </a:cxnLst>
              <a:rect l="0" t="0" r="r" b="b"/>
              <a:pathLst>
                <a:path w="439" h="294">
                  <a:moveTo>
                    <a:pt x="272" y="0"/>
                  </a:moveTo>
                  <a:lnTo>
                    <a:pt x="196" y="0"/>
                  </a:lnTo>
                  <a:lnTo>
                    <a:pt x="0" y="294"/>
                  </a:lnTo>
                  <a:lnTo>
                    <a:pt x="91" y="294"/>
                  </a:lnTo>
                  <a:lnTo>
                    <a:pt x="191" y="134"/>
                  </a:lnTo>
                  <a:lnTo>
                    <a:pt x="191" y="133"/>
                  </a:lnTo>
                  <a:lnTo>
                    <a:pt x="272" y="133"/>
                  </a:lnTo>
                  <a:lnTo>
                    <a:pt x="272" y="0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51" name="Freeform 34">
              <a:extLst>
                <a:ext uri="{FF2B5EF4-FFF2-40B4-BE49-F238E27FC236}">
                  <a16:creationId xmlns:a16="http://schemas.microsoft.com/office/drawing/2014/main" id="{CCF60C93-D1A5-4FEE-B7BB-FDB065B7F213}"/>
                </a:ext>
              </a:extLst>
            </xdr:cNvPr>
            <xdr:cNvSpPr>
              <a:spLocks/>
            </xdr:cNvSpPr>
          </xdr:nvSpPr>
          <xdr:spPr bwMode="auto">
            <a:xfrm>
              <a:off x="0" y="367"/>
              <a:ext cx="439" cy="294"/>
            </a:xfrm>
            <a:custGeom>
              <a:avLst/>
              <a:gdLst>
                <a:gd name="T0" fmla="*/ 272 w 439"/>
                <a:gd name="T1" fmla="+- 0 500 367"/>
                <a:gd name="T2" fmla="*/ 500 h 294"/>
                <a:gd name="T3" fmla="*/ 191 w 439"/>
                <a:gd name="T4" fmla="+- 0 500 367"/>
                <a:gd name="T5" fmla="*/ 500 h 294"/>
                <a:gd name="T6" fmla="*/ 191 w 439"/>
                <a:gd name="T7" fmla="+- 0 661 367"/>
                <a:gd name="T8" fmla="*/ 661 h 294"/>
                <a:gd name="T9" fmla="*/ 260 w 439"/>
                <a:gd name="T10" fmla="+- 0 661 367"/>
                <a:gd name="T11" fmla="*/ 661 h 294"/>
                <a:gd name="T12" fmla="*/ 359 w 439"/>
                <a:gd name="T13" fmla="+- 0 509 367"/>
                <a:gd name="T14" fmla="*/ 509 h 294"/>
                <a:gd name="T15" fmla="*/ 272 w 439"/>
                <a:gd name="T16" fmla="+- 0 509 367"/>
                <a:gd name="T17" fmla="*/ 509 h 294"/>
                <a:gd name="T18" fmla="*/ 272 w 439"/>
                <a:gd name="T19" fmla="+- 0 500 367"/>
                <a:gd name="T20" fmla="*/ 500 h 294"/>
              </a:gdLst>
              <a:ahLst/>
              <a:cxnLst>
                <a:cxn ang="0">
                  <a:pos x="T0" y="T2"/>
                </a:cxn>
                <a:cxn ang="0">
                  <a:pos x="T3" y="T5"/>
                </a:cxn>
                <a:cxn ang="0">
                  <a:pos x="T6" y="T8"/>
                </a:cxn>
                <a:cxn ang="0">
                  <a:pos x="T9" y="T11"/>
                </a:cxn>
                <a:cxn ang="0">
                  <a:pos x="T12" y="T14"/>
                </a:cxn>
                <a:cxn ang="0">
                  <a:pos x="T15" y="T17"/>
                </a:cxn>
                <a:cxn ang="0">
                  <a:pos x="T18" y="T20"/>
                </a:cxn>
              </a:cxnLst>
              <a:rect l="0" t="0" r="r" b="b"/>
              <a:pathLst>
                <a:path w="439" h="294">
                  <a:moveTo>
                    <a:pt x="272" y="133"/>
                  </a:moveTo>
                  <a:lnTo>
                    <a:pt x="191" y="133"/>
                  </a:lnTo>
                  <a:lnTo>
                    <a:pt x="191" y="294"/>
                  </a:lnTo>
                  <a:lnTo>
                    <a:pt x="260" y="294"/>
                  </a:lnTo>
                  <a:lnTo>
                    <a:pt x="359" y="142"/>
                  </a:lnTo>
                  <a:lnTo>
                    <a:pt x="272" y="142"/>
                  </a:lnTo>
                  <a:lnTo>
                    <a:pt x="272" y="133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52" name="Freeform 33">
              <a:extLst>
                <a:ext uri="{FF2B5EF4-FFF2-40B4-BE49-F238E27FC236}">
                  <a16:creationId xmlns:a16="http://schemas.microsoft.com/office/drawing/2014/main" id="{B10337B5-E65A-42FB-9006-F03FC0E5A5C1}"/>
                </a:ext>
              </a:extLst>
            </xdr:cNvPr>
            <xdr:cNvSpPr>
              <a:spLocks/>
            </xdr:cNvSpPr>
          </xdr:nvSpPr>
          <xdr:spPr bwMode="auto">
            <a:xfrm>
              <a:off x="0" y="367"/>
              <a:ext cx="439" cy="294"/>
            </a:xfrm>
            <a:custGeom>
              <a:avLst/>
              <a:gdLst>
                <a:gd name="T0" fmla="*/ 439 w 439"/>
                <a:gd name="T1" fmla="+- 0 492 367"/>
                <a:gd name="T2" fmla="*/ 492 h 294"/>
                <a:gd name="T3" fmla="*/ 370 w 439"/>
                <a:gd name="T4" fmla="+- 0 492 367"/>
                <a:gd name="T5" fmla="*/ 492 h 294"/>
                <a:gd name="T6" fmla="*/ 371 w 439"/>
                <a:gd name="T7" fmla="+- 0 493 367"/>
                <a:gd name="T8" fmla="*/ 493 h 294"/>
                <a:gd name="T9" fmla="*/ 370 w 439"/>
                <a:gd name="T10" fmla="+- 0 661 367"/>
                <a:gd name="T11" fmla="*/ 661 h 294"/>
                <a:gd name="T12" fmla="*/ 439 w 439"/>
                <a:gd name="T13" fmla="+- 0 661 367"/>
                <a:gd name="T14" fmla="*/ 661 h 294"/>
                <a:gd name="T15" fmla="*/ 439 w 439"/>
                <a:gd name="T16" fmla="+- 0 492 367"/>
                <a:gd name="T17" fmla="*/ 492 h 294"/>
              </a:gdLst>
              <a:ahLst/>
              <a:cxnLst>
                <a:cxn ang="0">
                  <a:pos x="T0" y="T2"/>
                </a:cxn>
                <a:cxn ang="0">
                  <a:pos x="T3" y="T5"/>
                </a:cxn>
                <a:cxn ang="0">
                  <a:pos x="T6" y="T8"/>
                </a:cxn>
                <a:cxn ang="0">
                  <a:pos x="T9" y="T11"/>
                </a:cxn>
                <a:cxn ang="0">
                  <a:pos x="T12" y="T14"/>
                </a:cxn>
                <a:cxn ang="0">
                  <a:pos x="T15" y="T17"/>
                </a:cxn>
              </a:cxnLst>
              <a:rect l="0" t="0" r="r" b="b"/>
              <a:pathLst>
                <a:path w="439" h="294">
                  <a:moveTo>
                    <a:pt x="439" y="125"/>
                  </a:moveTo>
                  <a:lnTo>
                    <a:pt x="370" y="125"/>
                  </a:lnTo>
                  <a:lnTo>
                    <a:pt x="371" y="126"/>
                  </a:lnTo>
                  <a:lnTo>
                    <a:pt x="370" y="294"/>
                  </a:lnTo>
                  <a:lnTo>
                    <a:pt x="439" y="294"/>
                  </a:lnTo>
                  <a:lnTo>
                    <a:pt x="439" y="125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53" name="Freeform 32">
              <a:extLst>
                <a:ext uri="{FF2B5EF4-FFF2-40B4-BE49-F238E27FC236}">
                  <a16:creationId xmlns:a16="http://schemas.microsoft.com/office/drawing/2014/main" id="{6E7D4260-097A-47FE-920C-D0F8F836847F}"/>
                </a:ext>
              </a:extLst>
            </xdr:cNvPr>
            <xdr:cNvSpPr>
              <a:spLocks/>
            </xdr:cNvSpPr>
          </xdr:nvSpPr>
          <xdr:spPr bwMode="auto">
            <a:xfrm>
              <a:off x="0" y="367"/>
              <a:ext cx="439" cy="294"/>
            </a:xfrm>
            <a:custGeom>
              <a:avLst/>
              <a:gdLst>
                <a:gd name="T0" fmla="*/ 439 w 439"/>
                <a:gd name="T1" fmla="+- 0 367 367"/>
                <a:gd name="T2" fmla="*/ 367 h 294"/>
                <a:gd name="T3" fmla="*/ 375 w 439"/>
                <a:gd name="T4" fmla="+- 0 367 367"/>
                <a:gd name="T5" fmla="*/ 367 h 294"/>
                <a:gd name="T6" fmla="*/ 272 w 439"/>
                <a:gd name="T7" fmla="+- 0 509 367"/>
                <a:gd name="T8" fmla="*/ 509 h 294"/>
                <a:gd name="T9" fmla="*/ 359 w 439"/>
                <a:gd name="T10" fmla="+- 0 509 367"/>
                <a:gd name="T11" fmla="*/ 509 h 294"/>
                <a:gd name="T12" fmla="*/ 370 w 439"/>
                <a:gd name="T13" fmla="+- 0 492 367"/>
                <a:gd name="T14" fmla="*/ 492 h 294"/>
                <a:gd name="T15" fmla="*/ 439 w 439"/>
                <a:gd name="T16" fmla="+- 0 492 367"/>
                <a:gd name="T17" fmla="*/ 492 h 294"/>
                <a:gd name="T18" fmla="*/ 439 w 439"/>
                <a:gd name="T19" fmla="+- 0 367 367"/>
                <a:gd name="T20" fmla="*/ 367 h 294"/>
              </a:gdLst>
              <a:ahLst/>
              <a:cxnLst>
                <a:cxn ang="0">
                  <a:pos x="T0" y="T2"/>
                </a:cxn>
                <a:cxn ang="0">
                  <a:pos x="T3" y="T5"/>
                </a:cxn>
                <a:cxn ang="0">
                  <a:pos x="T6" y="T8"/>
                </a:cxn>
                <a:cxn ang="0">
                  <a:pos x="T9" y="T11"/>
                </a:cxn>
                <a:cxn ang="0">
                  <a:pos x="T12" y="T14"/>
                </a:cxn>
                <a:cxn ang="0">
                  <a:pos x="T15" y="T17"/>
                </a:cxn>
                <a:cxn ang="0">
                  <a:pos x="T18" y="T20"/>
                </a:cxn>
              </a:cxnLst>
              <a:rect l="0" t="0" r="r" b="b"/>
              <a:pathLst>
                <a:path w="439" h="294">
                  <a:moveTo>
                    <a:pt x="439" y="0"/>
                  </a:moveTo>
                  <a:lnTo>
                    <a:pt x="375" y="0"/>
                  </a:lnTo>
                  <a:lnTo>
                    <a:pt x="272" y="142"/>
                  </a:lnTo>
                  <a:lnTo>
                    <a:pt x="359" y="142"/>
                  </a:lnTo>
                  <a:lnTo>
                    <a:pt x="370" y="125"/>
                  </a:lnTo>
                  <a:lnTo>
                    <a:pt x="439" y="125"/>
                  </a:lnTo>
                  <a:lnTo>
                    <a:pt x="439" y="0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23" name="Group 22">
            <a:extLst>
              <a:ext uri="{FF2B5EF4-FFF2-40B4-BE49-F238E27FC236}">
                <a16:creationId xmlns:a16="http://schemas.microsoft.com/office/drawing/2014/main" id="{992E1C23-25E0-4789-929E-481EA35A62FD}"/>
              </a:ext>
            </a:extLst>
          </xdr:cNvPr>
          <xdr:cNvGrpSpPr>
            <a:grpSpLocks/>
          </xdr:cNvGrpSpPr>
        </xdr:nvGrpSpPr>
        <xdr:grpSpPr bwMode="auto">
          <a:xfrm>
            <a:off x="450" y="362"/>
            <a:ext cx="308" cy="303"/>
            <a:chOff x="450" y="362"/>
            <a:chExt cx="308" cy="303"/>
          </a:xfrm>
        </xdr:grpSpPr>
        <xdr:sp macro="" textlink="">
          <xdr:nvSpPr>
            <xdr:cNvPr id="48" name="Freeform 30">
              <a:extLst>
                <a:ext uri="{FF2B5EF4-FFF2-40B4-BE49-F238E27FC236}">
                  <a16:creationId xmlns:a16="http://schemas.microsoft.com/office/drawing/2014/main" id="{CDA4E66D-6D5B-43AF-8A44-F53C9193A7ED}"/>
                </a:ext>
              </a:extLst>
            </xdr:cNvPr>
            <xdr:cNvSpPr>
              <a:spLocks/>
            </xdr:cNvSpPr>
          </xdr:nvSpPr>
          <xdr:spPr bwMode="auto">
            <a:xfrm>
              <a:off x="450" y="362"/>
              <a:ext cx="308" cy="303"/>
            </a:xfrm>
            <a:custGeom>
              <a:avLst/>
              <a:gdLst>
                <a:gd name="T0" fmla="+- 0 604 450"/>
                <a:gd name="T1" fmla="*/ T0 w 308"/>
                <a:gd name="T2" fmla="+- 0 362 362"/>
                <a:gd name="T3" fmla="*/ 362 h 303"/>
                <a:gd name="T4" fmla="+- 0 537 450"/>
                <a:gd name="T5" fmla="*/ T4 w 308"/>
                <a:gd name="T6" fmla="+- 0 376 362"/>
                <a:gd name="T7" fmla="*/ 376 h 303"/>
                <a:gd name="T8" fmla="+- 0 488 450"/>
                <a:gd name="T9" fmla="*/ T8 w 308"/>
                <a:gd name="T10" fmla="+- 0 414 362"/>
                <a:gd name="T11" fmla="*/ 414 h 303"/>
                <a:gd name="T12" fmla="+- 0 454 450"/>
                <a:gd name="T13" fmla="*/ T12 w 308"/>
                <a:gd name="T14" fmla="+- 0 480 362"/>
                <a:gd name="T15" fmla="*/ 480 h 303"/>
                <a:gd name="T16" fmla="+- 0 450 450"/>
                <a:gd name="T17" fmla="*/ T16 w 308"/>
                <a:gd name="T18" fmla="+- 0 520 362"/>
                <a:gd name="T19" fmla="*/ 520 h 303"/>
                <a:gd name="T20" fmla="+- 0 452 450"/>
                <a:gd name="T21" fmla="*/ T20 w 308"/>
                <a:gd name="T22" fmla="+- 0 540 362"/>
                <a:gd name="T23" fmla="*/ 540 h 303"/>
                <a:gd name="T24" fmla="+- 0 475 450"/>
                <a:gd name="T25" fmla="*/ T24 w 308"/>
                <a:gd name="T26" fmla="+- 0 596 362"/>
                <a:gd name="T27" fmla="*/ 596 h 303"/>
                <a:gd name="T28" fmla="+- 0 521 450"/>
                <a:gd name="T29" fmla="*/ T28 w 308"/>
                <a:gd name="T30" fmla="+- 0 640 362"/>
                <a:gd name="T31" fmla="*/ 640 h 303"/>
                <a:gd name="T32" fmla="+- 0 589 450"/>
                <a:gd name="T33" fmla="*/ T32 w 308"/>
                <a:gd name="T34" fmla="+- 0 663 362"/>
                <a:gd name="T35" fmla="*/ 663 h 303"/>
                <a:gd name="T36" fmla="+- 0 616 450"/>
                <a:gd name="T37" fmla="*/ T36 w 308"/>
                <a:gd name="T38" fmla="+- 0 665 362"/>
                <a:gd name="T39" fmla="*/ 665 h 303"/>
                <a:gd name="T40" fmla="+- 0 639 450"/>
                <a:gd name="T41" fmla="*/ T40 w 308"/>
                <a:gd name="T42" fmla="+- 0 662 362"/>
                <a:gd name="T43" fmla="*/ 662 h 303"/>
                <a:gd name="T44" fmla="+- 0 696 450"/>
                <a:gd name="T45" fmla="*/ T44 w 308"/>
                <a:gd name="T46" fmla="+- 0 635 362"/>
                <a:gd name="T47" fmla="*/ 635 h 303"/>
                <a:gd name="T48" fmla="+- 0 729 450"/>
                <a:gd name="T49" fmla="*/ T48 w 308"/>
                <a:gd name="T50" fmla="+- 0 600 362"/>
                <a:gd name="T51" fmla="*/ 600 h 303"/>
                <a:gd name="T52" fmla="+- 0 606 450"/>
                <a:gd name="T53" fmla="*/ T52 w 308"/>
                <a:gd name="T54" fmla="+- 0 600 362"/>
                <a:gd name="T55" fmla="*/ 600 h 303"/>
                <a:gd name="T56" fmla="+- 0 601 450"/>
                <a:gd name="T57" fmla="*/ T56 w 308"/>
                <a:gd name="T58" fmla="+- 0 600 362"/>
                <a:gd name="T59" fmla="*/ 600 h 303"/>
                <a:gd name="T60" fmla="+- 0 545 450"/>
                <a:gd name="T61" fmla="*/ T60 w 308"/>
                <a:gd name="T62" fmla="+- 0 571 362"/>
                <a:gd name="T63" fmla="*/ 571 h 303"/>
                <a:gd name="T64" fmla="+- 0 525 450"/>
                <a:gd name="T65" fmla="*/ T64 w 308"/>
                <a:gd name="T66" fmla="+- 0 506 362"/>
                <a:gd name="T67" fmla="*/ 506 h 303"/>
                <a:gd name="T68" fmla="+- 0 529 450"/>
                <a:gd name="T69" fmla="*/ T68 w 308"/>
                <a:gd name="T70" fmla="+- 0 487 362"/>
                <a:gd name="T71" fmla="*/ 487 h 303"/>
                <a:gd name="T72" fmla="+- 0 567 450"/>
                <a:gd name="T73" fmla="*/ T72 w 308"/>
                <a:gd name="T74" fmla="+- 0 440 362"/>
                <a:gd name="T75" fmla="*/ 440 h 303"/>
                <a:gd name="T76" fmla="+- 0 617 450"/>
                <a:gd name="T77" fmla="*/ T76 w 308"/>
                <a:gd name="T78" fmla="+- 0 428 362"/>
                <a:gd name="T79" fmla="*/ 428 h 303"/>
                <a:gd name="T80" fmla="+- 0 732 450"/>
                <a:gd name="T81" fmla="*/ T80 w 308"/>
                <a:gd name="T82" fmla="+- 0 428 362"/>
                <a:gd name="T83" fmla="*/ 428 h 303"/>
                <a:gd name="T84" fmla="+- 0 724 450"/>
                <a:gd name="T85" fmla="*/ T84 w 308"/>
                <a:gd name="T86" fmla="+- 0 417 362"/>
                <a:gd name="T87" fmla="*/ 417 h 303"/>
                <a:gd name="T88" fmla="+- 0 672 450"/>
                <a:gd name="T89" fmla="*/ T88 w 308"/>
                <a:gd name="T90" fmla="+- 0 377 362"/>
                <a:gd name="T91" fmla="*/ 377 h 303"/>
                <a:gd name="T92" fmla="+- 0 629 450"/>
                <a:gd name="T93" fmla="*/ T92 w 308"/>
                <a:gd name="T94" fmla="+- 0 364 362"/>
                <a:gd name="T95" fmla="*/ 364 h 303"/>
                <a:gd name="T96" fmla="+- 0 604 450"/>
                <a:gd name="T97" fmla="*/ T96 w 308"/>
                <a:gd name="T98" fmla="+- 0 362 362"/>
                <a:gd name="T99" fmla="*/ 362 h 303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  <a:cxn ang="0">
                  <a:pos x="T53" y="T55"/>
                </a:cxn>
                <a:cxn ang="0">
                  <a:pos x="T57" y="T59"/>
                </a:cxn>
                <a:cxn ang="0">
                  <a:pos x="T61" y="T63"/>
                </a:cxn>
                <a:cxn ang="0">
                  <a:pos x="T65" y="T67"/>
                </a:cxn>
                <a:cxn ang="0">
                  <a:pos x="T69" y="T71"/>
                </a:cxn>
                <a:cxn ang="0">
                  <a:pos x="T73" y="T75"/>
                </a:cxn>
                <a:cxn ang="0">
                  <a:pos x="T77" y="T79"/>
                </a:cxn>
                <a:cxn ang="0">
                  <a:pos x="T81" y="T83"/>
                </a:cxn>
                <a:cxn ang="0">
                  <a:pos x="T85" y="T87"/>
                </a:cxn>
                <a:cxn ang="0">
                  <a:pos x="T89" y="T91"/>
                </a:cxn>
                <a:cxn ang="0">
                  <a:pos x="T93" y="T95"/>
                </a:cxn>
                <a:cxn ang="0">
                  <a:pos x="T97" y="T99"/>
                </a:cxn>
              </a:cxnLst>
              <a:rect l="0" t="0" r="r" b="b"/>
              <a:pathLst>
                <a:path w="308" h="303">
                  <a:moveTo>
                    <a:pt x="154" y="0"/>
                  </a:moveTo>
                  <a:lnTo>
                    <a:pt x="87" y="14"/>
                  </a:lnTo>
                  <a:lnTo>
                    <a:pt x="38" y="52"/>
                  </a:lnTo>
                  <a:lnTo>
                    <a:pt x="4" y="118"/>
                  </a:lnTo>
                  <a:lnTo>
                    <a:pt x="0" y="158"/>
                  </a:lnTo>
                  <a:lnTo>
                    <a:pt x="2" y="178"/>
                  </a:lnTo>
                  <a:lnTo>
                    <a:pt x="25" y="234"/>
                  </a:lnTo>
                  <a:lnTo>
                    <a:pt x="71" y="278"/>
                  </a:lnTo>
                  <a:lnTo>
                    <a:pt x="139" y="301"/>
                  </a:lnTo>
                  <a:lnTo>
                    <a:pt x="166" y="303"/>
                  </a:lnTo>
                  <a:lnTo>
                    <a:pt x="189" y="300"/>
                  </a:lnTo>
                  <a:lnTo>
                    <a:pt x="246" y="273"/>
                  </a:lnTo>
                  <a:lnTo>
                    <a:pt x="279" y="238"/>
                  </a:lnTo>
                  <a:lnTo>
                    <a:pt x="156" y="238"/>
                  </a:lnTo>
                  <a:lnTo>
                    <a:pt x="151" y="238"/>
                  </a:lnTo>
                  <a:lnTo>
                    <a:pt x="95" y="209"/>
                  </a:lnTo>
                  <a:lnTo>
                    <a:pt x="75" y="144"/>
                  </a:lnTo>
                  <a:lnTo>
                    <a:pt x="79" y="125"/>
                  </a:lnTo>
                  <a:lnTo>
                    <a:pt x="117" y="78"/>
                  </a:lnTo>
                  <a:lnTo>
                    <a:pt x="167" y="66"/>
                  </a:lnTo>
                  <a:lnTo>
                    <a:pt x="282" y="66"/>
                  </a:lnTo>
                  <a:lnTo>
                    <a:pt x="274" y="55"/>
                  </a:lnTo>
                  <a:lnTo>
                    <a:pt x="222" y="15"/>
                  </a:lnTo>
                  <a:lnTo>
                    <a:pt x="179" y="2"/>
                  </a:lnTo>
                  <a:lnTo>
                    <a:pt x="154" y="0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49" name="Freeform 29">
              <a:extLst>
                <a:ext uri="{FF2B5EF4-FFF2-40B4-BE49-F238E27FC236}">
                  <a16:creationId xmlns:a16="http://schemas.microsoft.com/office/drawing/2014/main" id="{1AFD672A-3200-41D4-B194-5D8969A9D074}"/>
                </a:ext>
              </a:extLst>
            </xdr:cNvPr>
            <xdr:cNvSpPr>
              <a:spLocks/>
            </xdr:cNvSpPr>
          </xdr:nvSpPr>
          <xdr:spPr bwMode="auto">
            <a:xfrm>
              <a:off x="450" y="362"/>
              <a:ext cx="308" cy="303"/>
            </a:xfrm>
            <a:custGeom>
              <a:avLst/>
              <a:gdLst>
                <a:gd name="T0" fmla="+- 0 732 450"/>
                <a:gd name="T1" fmla="*/ T0 w 308"/>
                <a:gd name="T2" fmla="+- 0 428 362"/>
                <a:gd name="T3" fmla="*/ 428 h 303"/>
                <a:gd name="T4" fmla="+- 0 617 450"/>
                <a:gd name="T5" fmla="*/ T4 w 308"/>
                <a:gd name="T6" fmla="+- 0 428 362"/>
                <a:gd name="T7" fmla="*/ 428 h 303"/>
                <a:gd name="T8" fmla="+- 0 638 450"/>
                <a:gd name="T9" fmla="*/ T8 w 308"/>
                <a:gd name="T10" fmla="+- 0 435 362"/>
                <a:gd name="T11" fmla="*/ 435 h 303"/>
                <a:gd name="T12" fmla="+- 0 655 450"/>
                <a:gd name="T13" fmla="*/ T12 w 308"/>
                <a:gd name="T14" fmla="+- 0 447 362"/>
                <a:gd name="T15" fmla="*/ 447 h 303"/>
                <a:gd name="T16" fmla="+- 0 667 450"/>
                <a:gd name="T17" fmla="*/ T16 w 308"/>
                <a:gd name="T18" fmla="+- 0 463 362"/>
                <a:gd name="T19" fmla="*/ 463 h 303"/>
                <a:gd name="T20" fmla="+- 0 676 450"/>
                <a:gd name="T21" fmla="*/ T20 w 308"/>
                <a:gd name="T22" fmla="+- 0 483 362"/>
                <a:gd name="T23" fmla="*/ 483 h 303"/>
                <a:gd name="T24" fmla="+- 0 681 450"/>
                <a:gd name="T25" fmla="*/ T24 w 308"/>
                <a:gd name="T26" fmla="+- 0 506 362"/>
                <a:gd name="T27" fmla="*/ 506 h 303"/>
                <a:gd name="T28" fmla="+- 0 683 450"/>
                <a:gd name="T29" fmla="*/ T28 w 308"/>
                <a:gd name="T30" fmla="+- 0 530 362"/>
                <a:gd name="T31" fmla="*/ 530 h 303"/>
                <a:gd name="T32" fmla="+- 0 677 450"/>
                <a:gd name="T33" fmla="*/ T32 w 308"/>
                <a:gd name="T34" fmla="+- 0 550 362"/>
                <a:gd name="T35" fmla="*/ 550 h 303"/>
                <a:gd name="T36" fmla="+- 0 666 450"/>
                <a:gd name="T37" fmla="*/ T36 w 308"/>
                <a:gd name="T38" fmla="+- 0 569 362"/>
                <a:gd name="T39" fmla="*/ 569 h 303"/>
                <a:gd name="T40" fmla="+- 0 651 450"/>
                <a:gd name="T41" fmla="*/ T40 w 308"/>
                <a:gd name="T42" fmla="+- 0 585 362"/>
                <a:gd name="T43" fmla="*/ 585 h 303"/>
                <a:gd name="T44" fmla="+- 0 630 450"/>
                <a:gd name="T45" fmla="*/ T44 w 308"/>
                <a:gd name="T46" fmla="+- 0 596 362"/>
                <a:gd name="T47" fmla="*/ 596 h 303"/>
                <a:gd name="T48" fmla="+- 0 606 450"/>
                <a:gd name="T49" fmla="*/ T48 w 308"/>
                <a:gd name="T50" fmla="+- 0 600 362"/>
                <a:gd name="T51" fmla="*/ 600 h 303"/>
                <a:gd name="T52" fmla="+- 0 729 450"/>
                <a:gd name="T53" fmla="*/ T52 w 308"/>
                <a:gd name="T54" fmla="+- 0 600 362"/>
                <a:gd name="T55" fmla="*/ 600 h 303"/>
                <a:gd name="T56" fmla="+- 0 753 450"/>
                <a:gd name="T57" fmla="*/ T56 w 308"/>
                <a:gd name="T58" fmla="+- 0 544 362"/>
                <a:gd name="T59" fmla="*/ 544 h 303"/>
                <a:gd name="T60" fmla="+- 0 758 450"/>
                <a:gd name="T61" fmla="*/ T60 w 308"/>
                <a:gd name="T62" fmla="+- 0 495 362"/>
                <a:gd name="T63" fmla="*/ 495 h 303"/>
                <a:gd name="T64" fmla="+- 0 753 450"/>
                <a:gd name="T65" fmla="*/ T64 w 308"/>
                <a:gd name="T66" fmla="+- 0 474 362"/>
                <a:gd name="T67" fmla="*/ 474 h 303"/>
                <a:gd name="T68" fmla="+- 0 746 450"/>
                <a:gd name="T69" fmla="*/ T68 w 308"/>
                <a:gd name="T70" fmla="+- 0 453 362"/>
                <a:gd name="T71" fmla="*/ 453 h 303"/>
                <a:gd name="T72" fmla="+- 0 736 450"/>
                <a:gd name="T73" fmla="*/ T72 w 308"/>
                <a:gd name="T74" fmla="+- 0 434 362"/>
                <a:gd name="T75" fmla="*/ 434 h 303"/>
                <a:gd name="T76" fmla="+- 0 732 450"/>
                <a:gd name="T77" fmla="*/ T76 w 308"/>
                <a:gd name="T78" fmla="+- 0 428 362"/>
                <a:gd name="T79" fmla="*/ 428 h 303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  <a:cxn ang="0">
                  <a:pos x="T53" y="T55"/>
                </a:cxn>
                <a:cxn ang="0">
                  <a:pos x="T57" y="T59"/>
                </a:cxn>
                <a:cxn ang="0">
                  <a:pos x="T61" y="T63"/>
                </a:cxn>
                <a:cxn ang="0">
                  <a:pos x="T65" y="T67"/>
                </a:cxn>
                <a:cxn ang="0">
                  <a:pos x="T69" y="T71"/>
                </a:cxn>
                <a:cxn ang="0">
                  <a:pos x="T73" y="T75"/>
                </a:cxn>
                <a:cxn ang="0">
                  <a:pos x="T77" y="T79"/>
                </a:cxn>
              </a:cxnLst>
              <a:rect l="0" t="0" r="r" b="b"/>
              <a:pathLst>
                <a:path w="308" h="303">
                  <a:moveTo>
                    <a:pt x="282" y="66"/>
                  </a:moveTo>
                  <a:lnTo>
                    <a:pt x="167" y="66"/>
                  </a:lnTo>
                  <a:lnTo>
                    <a:pt x="188" y="73"/>
                  </a:lnTo>
                  <a:lnTo>
                    <a:pt x="205" y="85"/>
                  </a:lnTo>
                  <a:lnTo>
                    <a:pt x="217" y="101"/>
                  </a:lnTo>
                  <a:lnTo>
                    <a:pt x="226" y="121"/>
                  </a:lnTo>
                  <a:lnTo>
                    <a:pt x="231" y="144"/>
                  </a:lnTo>
                  <a:lnTo>
                    <a:pt x="233" y="168"/>
                  </a:lnTo>
                  <a:lnTo>
                    <a:pt x="227" y="188"/>
                  </a:lnTo>
                  <a:lnTo>
                    <a:pt x="216" y="207"/>
                  </a:lnTo>
                  <a:lnTo>
                    <a:pt x="201" y="223"/>
                  </a:lnTo>
                  <a:lnTo>
                    <a:pt x="180" y="234"/>
                  </a:lnTo>
                  <a:lnTo>
                    <a:pt x="156" y="238"/>
                  </a:lnTo>
                  <a:lnTo>
                    <a:pt x="279" y="238"/>
                  </a:lnTo>
                  <a:lnTo>
                    <a:pt x="303" y="182"/>
                  </a:lnTo>
                  <a:lnTo>
                    <a:pt x="308" y="133"/>
                  </a:lnTo>
                  <a:lnTo>
                    <a:pt x="303" y="112"/>
                  </a:lnTo>
                  <a:lnTo>
                    <a:pt x="296" y="91"/>
                  </a:lnTo>
                  <a:lnTo>
                    <a:pt x="286" y="72"/>
                  </a:lnTo>
                  <a:lnTo>
                    <a:pt x="282" y="66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24" name="Group 23">
            <a:extLst>
              <a:ext uri="{FF2B5EF4-FFF2-40B4-BE49-F238E27FC236}">
                <a16:creationId xmlns:a16="http://schemas.microsoft.com/office/drawing/2014/main" id="{1D7CB869-3CA2-469C-8669-4A266782D29A}"/>
              </a:ext>
            </a:extLst>
          </xdr:cNvPr>
          <xdr:cNvGrpSpPr>
            <a:grpSpLocks/>
          </xdr:cNvGrpSpPr>
        </xdr:nvGrpSpPr>
        <xdr:grpSpPr bwMode="auto">
          <a:xfrm>
            <a:off x="767" y="367"/>
            <a:ext cx="225" cy="297"/>
            <a:chOff x="767" y="367"/>
            <a:chExt cx="225" cy="297"/>
          </a:xfrm>
        </xdr:grpSpPr>
        <xdr:sp macro="" textlink="">
          <xdr:nvSpPr>
            <xdr:cNvPr id="46" name="Freeform 27">
              <a:extLst>
                <a:ext uri="{FF2B5EF4-FFF2-40B4-BE49-F238E27FC236}">
                  <a16:creationId xmlns:a16="http://schemas.microsoft.com/office/drawing/2014/main" id="{D68A6B2D-1BFB-451F-A82A-F4F0EF30EDB9}"/>
                </a:ext>
              </a:extLst>
            </xdr:cNvPr>
            <xdr:cNvSpPr>
              <a:spLocks/>
            </xdr:cNvSpPr>
          </xdr:nvSpPr>
          <xdr:spPr bwMode="auto">
            <a:xfrm>
              <a:off x="767" y="367"/>
              <a:ext cx="225" cy="297"/>
            </a:xfrm>
            <a:custGeom>
              <a:avLst/>
              <a:gdLst>
                <a:gd name="T0" fmla="+- 0 842 767"/>
                <a:gd name="T1" fmla="*/ T0 w 225"/>
                <a:gd name="T2" fmla="+- 0 367 367"/>
                <a:gd name="T3" fmla="*/ 367 h 297"/>
                <a:gd name="T4" fmla="+- 0 767 767"/>
                <a:gd name="T5" fmla="*/ T4 w 225"/>
                <a:gd name="T6" fmla="+- 0 367 367"/>
                <a:gd name="T7" fmla="*/ 367 h 297"/>
                <a:gd name="T8" fmla="+- 0 767 767"/>
                <a:gd name="T9" fmla="*/ T8 w 225"/>
                <a:gd name="T10" fmla="+- 0 547 367"/>
                <a:gd name="T11" fmla="*/ 547 h 297"/>
                <a:gd name="T12" fmla="+- 0 788 767"/>
                <a:gd name="T13" fmla="*/ T12 w 225"/>
                <a:gd name="T14" fmla="+- 0 622 367"/>
                <a:gd name="T15" fmla="*/ 622 h 297"/>
                <a:gd name="T16" fmla="+- 0 837 767"/>
                <a:gd name="T17" fmla="*/ T16 w 225"/>
                <a:gd name="T18" fmla="+- 0 658 367"/>
                <a:gd name="T19" fmla="*/ 658 h 297"/>
                <a:gd name="T20" fmla="+- 0 900 767"/>
                <a:gd name="T21" fmla="*/ T20 w 225"/>
                <a:gd name="T22" fmla="+- 0 664 367"/>
                <a:gd name="T23" fmla="*/ 664 h 297"/>
                <a:gd name="T24" fmla="+- 0 919 767"/>
                <a:gd name="T25" fmla="*/ T24 w 225"/>
                <a:gd name="T26" fmla="+- 0 659 367"/>
                <a:gd name="T27" fmla="*/ 659 h 297"/>
                <a:gd name="T28" fmla="+- 0 970 767"/>
                <a:gd name="T29" fmla="*/ T28 w 225"/>
                <a:gd name="T30" fmla="+- 0 625 367"/>
                <a:gd name="T31" fmla="*/ 625 h 297"/>
                <a:gd name="T32" fmla="+- 0 984 767"/>
                <a:gd name="T33" fmla="*/ T32 w 225"/>
                <a:gd name="T34" fmla="+- 0 598 367"/>
                <a:gd name="T35" fmla="*/ 598 h 297"/>
                <a:gd name="T36" fmla="+- 0 869 767"/>
                <a:gd name="T37" fmla="*/ T36 w 225"/>
                <a:gd name="T38" fmla="+- 0 598 367"/>
                <a:gd name="T39" fmla="*/ 598 h 297"/>
                <a:gd name="T40" fmla="+- 0 851 767"/>
                <a:gd name="T41" fmla="*/ T40 w 225"/>
                <a:gd name="T42" fmla="+- 0 585 367"/>
                <a:gd name="T43" fmla="*/ 585 h 297"/>
                <a:gd name="T44" fmla="+- 0 843 767"/>
                <a:gd name="T45" fmla="*/ T44 w 225"/>
                <a:gd name="T46" fmla="+- 0 565 367"/>
                <a:gd name="T47" fmla="*/ 565 h 297"/>
                <a:gd name="T48" fmla="+- 0 842 767"/>
                <a:gd name="T49" fmla="*/ T48 w 225"/>
                <a:gd name="T50" fmla="+- 0 547 367"/>
                <a:gd name="T51" fmla="*/ 547 h 297"/>
                <a:gd name="T52" fmla="+- 0 842 767"/>
                <a:gd name="T53" fmla="*/ T52 w 225"/>
                <a:gd name="T54" fmla="+- 0 367 367"/>
                <a:gd name="T55" fmla="*/ 367 h 297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  <a:cxn ang="0">
                  <a:pos x="T53" y="T55"/>
                </a:cxn>
              </a:cxnLst>
              <a:rect l="0" t="0" r="r" b="b"/>
              <a:pathLst>
                <a:path w="225" h="297">
                  <a:moveTo>
                    <a:pt x="75" y="0"/>
                  </a:moveTo>
                  <a:lnTo>
                    <a:pt x="0" y="0"/>
                  </a:lnTo>
                  <a:lnTo>
                    <a:pt x="0" y="180"/>
                  </a:lnTo>
                  <a:lnTo>
                    <a:pt x="21" y="255"/>
                  </a:lnTo>
                  <a:lnTo>
                    <a:pt x="70" y="291"/>
                  </a:lnTo>
                  <a:lnTo>
                    <a:pt x="133" y="297"/>
                  </a:lnTo>
                  <a:lnTo>
                    <a:pt x="152" y="292"/>
                  </a:lnTo>
                  <a:lnTo>
                    <a:pt x="203" y="258"/>
                  </a:lnTo>
                  <a:lnTo>
                    <a:pt x="217" y="231"/>
                  </a:lnTo>
                  <a:lnTo>
                    <a:pt x="102" y="231"/>
                  </a:lnTo>
                  <a:lnTo>
                    <a:pt x="84" y="218"/>
                  </a:lnTo>
                  <a:lnTo>
                    <a:pt x="76" y="198"/>
                  </a:lnTo>
                  <a:lnTo>
                    <a:pt x="75" y="180"/>
                  </a:lnTo>
                  <a:lnTo>
                    <a:pt x="75" y="0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47" name="Freeform 26">
              <a:extLst>
                <a:ext uri="{FF2B5EF4-FFF2-40B4-BE49-F238E27FC236}">
                  <a16:creationId xmlns:a16="http://schemas.microsoft.com/office/drawing/2014/main" id="{54771E11-D011-4948-9ED0-4E6C540685CF}"/>
                </a:ext>
              </a:extLst>
            </xdr:cNvPr>
            <xdr:cNvSpPr>
              <a:spLocks/>
            </xdr:cNvSpPr>
          </xdr:nvSpPr>
          <xdr:spPr bwMode="auto">
            <a:xfrm>
              <a:off x="767" y="367"/>
              <a:ext cx="225" cy="297"/>
            </a:xfrm>
            <a:custGeom>
              <a:avLst/>
              <a:gdLst>
                <a:gd name="T0" fmla="+- 0 992 767"/>
                <a:gd name="T1" fmla="*/ T0 w 225"/>
                <a:gd name="T2" fmla="+- 0 367 367"/>
                <a:gd name="T3" fmla="*/ 367 h 297"/>
                <a:gd name="T4" fmla="+- 0 917 767"/>
                <a:gd name="T5" fmla="*/ T4 w 225"/>
                <a:gd name="T6" fmla="+- 0 367 367"/>
                <a:gd name="T7" fmla="*/ 367 h 297"/>
                <a:gd name="T8" fmla="+- 0 917 767"/>
                <a:gd name="T9" fmla="*/ T8 w 225"/>
                <a:gd name="T10" fmla="+- 0 558 367"/>
                <a:gd name="T11" fmla="*/ 558 h 297"/>
                <a:gd name="T12" fmla="+- 0 912 767"/>
                <a:gd name="T13" fmla="*/ T12 w 225"/>
                <a:gd name="T14" fmla="+- 0 578 367"/>
                <a:gd name="T15" fmla="*/ 578 h 297"/>
                <a:gd name="T16" fmla="+- 0 898 767"/>
                <a:gd name="T17" fmla="*/ T16 w 225"/>
                <a:gd name="T18" fmla="+- 0 593 367"/>
                <a:gd name="T19" fmla="*/ 593 h 297"/>
                <a:gd name="T20" fmla="+- 0 869 767"/>
                <a:gd name="T21" fmla="*/ T20 w 225"/>
                <a:gd name="T22" fmla="+- 0 598 367"/>
                <a:gd name="T23" fmla="*/ 598 h 297"/>
                <a:gd name="T24" fmla="+- 0 984 767"/>
                <a:gd name="T25" fmla="*/ T24 w 225"/>
                <a:gd name="T26" fmla="+- 0 598 367"/>
                <a:gd name="T27" fmla="*/ 598 h 297"/>
                <a:gd name="T28" fmla="+- 0 986 767"/>
                <a:gd name="T29" fmla="*/ T28 w 225"/>
                <a:gd name="T30" fmla="+- 0 593 367"/>
                <a:gd name="T31" fmla="*/ 593 h 297"/>
                <a:gd name="T32" fmla="+- 0 990 767"/>
                <a:gd name="T33" fmla="*/ T32 w 225"/>
                <a:gd name="T34" fmla="+- 0 572 367"/>
                <a:gd name="T35" fmla="*/ 572 h 297"/>
                <a:gd name="T36" fmla="+- 0 992 767"/>
                <a:gd name="T37" fmla="*/ T36 w 225"/>
                <a:gd name="T38" fmla="+- 0 547 367"/>
                <a:gd name="T39" fmla="*/ 547 h 297"/>
                <a:gd name="T40" fmla="+- 0 992 767"/>
                <a:gd name="T41" fmla="*/ T40 w 225"/>
                <a:gd name="T42" fmla="+- 0 367 367"/>
                <a:gd name="T43" fmla="*/ 367 h 297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</a:cxnLst>
              <a:rect l="0" t="0" r="r" b="b"/>
              <a:pathLst>
                <a:path w="225" h="297">
                  <a:moveTo>
                    <a:pt x="225" y="0"/>
                  </a:moveTo>
                  <a:lnTo>
                    <a:pt x="150" y="0"/>
                  </a:lnTo>
                  <a:lnTo>
                    <a:pt x="150" y="191"/>
                  </a:lnTo>
                  <a:lnTo>
                    <a:pt x="145" y="211"/>
                  </a:lnTo>
                  <a:lnTo>
                    <a:pt x="131" y="226"/>
                  </a:lnTo>
                  <a:lnTo>
                    <a:pt x="102" y="231"/>
                  </a:lnTo>
                  <a:lnTo>
                    <a:pt x="217" y="231"/>
                  </a:lnTo>
                  <a:lnTo>
                    <a:pt x="219" y="226"/>
                  </a:lnTo>
                  <a:lnTo>
                    <a:pt x="223" y="205"/>
                  </a:lnTo>
                  <a:lnTo>
                    <a:pt x="225" y="180"/>
                  </a:lnTo>
                  <a:lnTo>
                    <a:pt x="225" y="0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25" name="Group 24">
            <a:extLst>
              <a:ext uri="{FF2B5EF4-FFF2-40B4-BE49-F238E27FC236}">
                <a16:creationId xmlns:a16="http://schemas.microsoft.com/office/drawing/2014/main" id="{4CD7860B-CEB5-4BB2-809A-9D95156F6963}"/>
              </a:ext>
            </a:extLst>
          </xdr:cNvPr>
          <xdr:cNvGrpSpPr>
            <a:grpSpLocks/>
          </xdr:cNvGrpSpPr>
        </xdr:nvGrpSpPr>
        <xdr:grpSpPr bwMode="auto">
          <a:xfrm>
            <a:off x="1011" y="367"/>
            <a:ext cx="247" cy="293"/>
            <a:chOff x="1011" y="367"/>
            <a:chExt cx="247" cy="293"/>
          </a:xfrm>
        </xdr:grpSpPr>
        <xdr:sp macro="" textlink="">
          <xdr:nvSpPr>
            <xdr:cNvPr id="43" name="Freeform 24">
              <a:extLst>
                <a:ext uri="{FF2B5EF4-FFF2-40B4-BE49-F238E27FC236}">
                  <a16:creationId xmlns:a16="http://schemas.microsoft.com/office/drawing/2014/main" id="{E8413BD2-9544-46AB-8561-4A698A8EE14B}"/>
                </a:ext>
              </a:extLst>
            </xdr:cNvPr>
            <xdr:cNvSpPr>
              <a:spLocks/>
            </xdr:cNvSpPr>
          </xdr:nvSpPr>
          <xdr:spPr bwMode="auto">
            <a:xfrm>
              <a:off x="1011" y="367"/>
              <a:ext cx="247" cy="293"/>
            </a:xfrm>
            <a:custGeom>
              <a:avLst/>
              <a:gdLst>
                <a:gd name="T0" fmla="+- 0 1075 1011"/>
                <a:gd name="T1" fmla="*/ T0 w 247"/>
                <a:gd name="T2" fmla="+- 0 367 367"/>
                <a:gd name="T3" fmla="*/ 367 h 293"/>
                <a:gd name="T4" fmla="+- 0 1011 1011"/>
                <a:gd name="T5" fmla="*/ T4 w 247"/>
                <a:gd name="T6" fmla="+- 0 367 367"/>
                <a:gd name="T7" fmla="*/ 367 h 293"/>
                <a:gd name="T8" fmla="+- 0 1011 1011"/>
                <a:gd name="T9" fmla="*/ T8 w 247"/>
                <a:gd name="T10" fmla="+- 0 660 367"/>
                <a:gd name="T11" fmla="*/ 660 h 293"/>
                <a:gd name="T12" fmla="+- 0 1083 1011"/>
                <a:gd name="T13" fmla="*/ T12 w 247"/>
                <a:gd name="T14" fmla="+- 0 660 367"/>
                <a:gd name="T15" fmla="*/ 660 h 293"/>
                <a:gd name="T16" fmla="+- 0 1081 1011"/>
                <a:gd name="T17" fmla="*/ T16 w 247"/>
                <a:gd name="T18" fmla="+- 0 482 367"/>
                <a:gd name="T19" fmla="*/ 482 h 293"/>
                <a:gd name="T20" fmla="+- 0 1081 1011"/>
                <a:gd name="T21" fmla="*/ T20 w 247"/>
                <a:gd name="T22" fmla="+- 0 482 367"/>
                <a:gd name="T23" fmla="*/ 482 h 293"/>
                <a:gd name="T24" fmla="+- 0 1146 1011"/>
                <a:gd name="T25" fmla="*/ T24 w 247"/>
                <a:gd name="T26" fmla="+- 0 482 367"/>
                <a:gd name="T27" fmla="*/ 482 h 293"/>
                <a:gd name="T28" fmla="+- 0 1075 1011"/>
                <a:gd name="T29" fmla="*/ T28 w 247"/>
                <a:gd name="T30" fmla="+- 0 367 367"/>
                <a:gd name="T31" fmla="*/ 367 h 293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</a:cxnLst>
              <a:rect l="0" t="0" r="r" b="b"/>
              <a:pathLst>
                <a:path w="247" h="293">
                  <a:moveTo>
                    <a:pt x="64" y="0"/>
                  </a:moveTo>
                  <a:lnTo>
                    <a:pt x="0" y="0"/>
                  </a:lnTo>
                  <a:lnTo>
                    <a:pt x="0" y="293"/>
                  </a:lnTo>
                  <a:lnTo>
                    <a:pt x="72" y="293"/>
                  </a:lnTo>
                  <a:lnTo>
                    <a:pt x="70" y="115"/>
                  </a:lnTo>
                  <a:lnTo>
                    <a:pt x="135" y="115"/>
                  </a:lnTo>
                  <a:lnTo>
                    <a:pt x="64" y="0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44" name="Freeform 23">
              <a:extLst>
                <a:ext uri="{FF2B5EF4-FFF2-40B4-BE49-F238E27FC236}">
                  <a16:creationId xmlns:a16="http://schemas.microsoft.com/office/drawing/2014/main" id="{039C8762-13E8-4830-AC3C-A6CC1525FEDA}"/>
                </a:ext>
              </a:extLst>
            </xdr:cNvPr>
            <xdr:cNvSpPr>
              <a:spLocks/>
            </xdr:cNvSpPr>
          </xdr:nvSpPr>
          <xdr:spPr bwMode="auto">
            <a:xfrm>
              <a:off x="1011" y="367"/>
              <a:ext cx="247" cy="293"/>
            </a:xfrm>
            <a:custGeom>
              <a:avLst/>
              <a:gdLst>
                <a:gd name="T0" fmla="+- 0 1146 1011"/>
                <a:gd name="T1" fmla="*/ T0 w 247"/>
                <a:gd name="T2" fmla="+- 0 482 367"/>
                <a:gd name="T3" fmla="*/ 482 h 293"/>
                <a:gd name="T4" fmla="+- 0 1081 1011"/>
                <a:gd name="T5" fmla="*/ T4 w 247"/>
                <a:gd name="T6" fmla="+- 0 482 367"/>
                <a:gd name="T7" fmla="*/ 482 h 293"/>
                <a:gd name="T8" fmla="+- 0 1193 1011"/>
                <a:gd name="T9" fmla="*/ T8 w 247"/>
                <a:gd name="T10" fmla="+- 0 660 367"/>
                <a:gd name="T11" fmla="*/ 660 h 293"/>
                <a:gd name="T12" fmla="+- 0 1257 1011"/>
                <a:gd name="T13" fmla="*/ T12 w 247"/>
                <a:gd name="T14" fmla="+- 0 660 367"/>
                <a:gd name="T15" fmla="*/ 660 h 293"/>
                <a:gd name="T16" fmla="+- 0 1257 1011"/>
                <a:gd name="T17" fmla="*/ T16 w 247"/>
                <a:gd name="T18" fmla="+- 0 551 367"/>
                <a:gd name="T19" fmla="*/ 551 h 293"/>
                <a:gd name="T20" fmla="+- 0 1188 1011"/>
                <a:gd name="T21" fmla="*/ T20 w 247"/>
                <a:gd name="T22" fmla="+- 0 551 367"/>
                <a:gd name="T23" fmla="*/ 551 h 293"/>
                <a:gd name="T24" fmla="+- 0 1146 1011"/>
                <a:gd name="T25" fmla="*/ T24 w 247"/>
                <a:gd name="T26" fmla="+- 0 482 367"/>
                <a:gd name="T27" fmla="*/ 482 h 293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</a:cxnLst>
              <a:rect l="0" t="0" r="r" b="b"/>
              <a:pathLst>
                <a:path w="247" h="293">
                  <a:moveTo>
                    <a:pt x="135" y="115"/>
                  </a:moveTo>
                  <a:lnTo>
                    <a:pt x="70" y="115"/>
                  </a:lnTo>
                  <a:lnTo>
                    <a:pt x="182" y="293"/>
                  </a:lnTo>
                  <a:lnTo>
                    <a:pt x="246" y="293"/>
                  </a:lnTo>
                  <a:lnTo>
                    <a:pt x="246" y="184"/>
                  </a:lnTo>
                  <a:lnTo>
                    <a:pt x="177" y="184"/>
                  </a:lnTo>
                  <a:lnTo>
                    <a:pt x="135" y="115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45" name="Freeform 22">
              <a:extLst>
                <a:ext uri="{FF2B5EF4-FFF2-40B4-BE49-F238E27FC236}">
                  <a16:creationId xmlns:a16="http://schemas.microsoft.com/office/drawing/2014/main" id="{98126E65-D9CD-4A2C-A19E-B32227E58F32}"/>
                </a:ext>
              </a:extLst>
            </xdr:cNvPr>
            <xdr:cNvSpPr>
              <a:spLocks/>
            </xdr:cNvSpPr>
          </xdr:nvSpPr>
          <xdr:spPr bwMode="auto">
            <a:xfrm>
              <a:off x="1011" y="367"/>
              <a:ext cx="247" cy="293"/>
            </a:xfrm>
            <a:custGeom>
              <a:avLst/>
              <a:gdLst>
                <a:gd name="T0" fmla="+- 0 1257 1011"/>
                <a:gd name="T1" fmla="*/ T0 w 247"/>
                <a:gd name="T2" fmla="+- 0 367 367"/>
                <a:gd name="T3" fmla="*/ 367 h 293"/>
                <a:gd name="T4" fmla="+- 0 1153 1011"/>
                <a:gd name="T5" fmla="*/ T4 w 247"/>
                <a:gd name="T6" fmla="+- 0 367 367"/>
                <a:gd name="T7" fmla="*/ 367 h 293"/>
                <a:gd name="T8" fmla="+- 0 1153 1011"/>
                <a:gd name="T9" fmla="*/ T8 w 247"/>
                <a:gd name="T10" fmla="+- 0 433 367"/>
                <a:gd name="T11" fmla="*/ 433 h 293"/>
                <a:gd name="T12" fmla="+- 0 1187 1011"/>
                <a:gd name="T13" fmla="*/ T12 w 247"/>
                <a:gd name="T14" fmla="+- 0 433 367"/>
                <a:gd name="T15" fmla="*/ 433 h 293"/>
                <a:gd name="T16" fmla="+- 0 1189 1011"/>
                <a:gd name="T17" fmla="*/ T16 w 247"/>
                <a:gd name="T18" fmla="+- 0 550 367"/>
                <a:gd name="T19" fmla="*/ 550 h 293"/>
                <a:gd name="T20" fmla="+- 0 1188 1011"/>
                <a:gd name="T21" fmla="*/ T20 w 247"/>
                <a:gd name="T22" fmla="+- 0 551 367"/>
                <a:gd name="T23" fmla="*/ 551 h 293"/>
                <a:gd name="T24" fmla="+- 0 1257 1011"/>
                <a:gd name="T25" fmla="*/ T24 w 247"/>
                <a:gd name="T26" fmla="+- 0 551 367"/>
                <a:gd name="T27" fmla="*/ 551 h 293"/>
                <a:gd name="T28" fmla="+- 0 1257 1011"/>
                <a:gd name="T29" fmla="*/ T28 w 247"/>
                <a:gd name="T30" fmla="+- 0 367 367"/>
                <a:gd name="T31" fmla="*/ 367 h 293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</a:cxnLst>
              <a:rect l="0" t="0" r="r" b="b"/>
              <a:pathLst>
                <a:path w="247" h="293">
                  <a:moveTo>
                    <a:pt x="246" y="0"/>
                  </a:moveTo>
                  <a:lnTo>
                    <a:pt x="142" y="0"/>
                  </a:lnTo>
                  <a:lnTo>
                    <a:pt x="142" y="66"/>
                  </a:lnTo>
                  <a:lnTo>
                    <a:pt x="176" y="66"/>
                  </a:lnTo>
                  <a:lnTo>
                    <a:pt x="178" y="183"/>
                  </a:lnTo>
                  <a:lnTo>
                    <a:pt x="177" y="184"/>
                  </a:lnTo>
                  <a:lnTo>
                    <a:pt x="246" y="184"/>
                  </a:lnTo>
                  <a:lnTo>
                    <a:pt x="246" y="0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26" name="Group 25">
            <a:extLst>
              <a:ext uri="{FF2B5EF4-FFF2-40B4-BE49-F238E27FC236}">
                <a16:creationId xmlns:a16="http://schemas.microsoft.com/office/drawing/2014/main" id="{118AC1F0-CAA6-40F9-8ABD-FCA3AA9EDF39}"/>
              </a:ext>
            </a:extLst>
          </xdr:cNvPr>
          <xdr:cNvGrpSpPr>
            <a:grpSpLocks/>
          </xdr:cNvGrpSpPr>
        </xdr:nvGrpSpPr>
        <xdr:grpSpPr bwMode="auto">
          <a:xfrm>
            <a:off x="1318" y="433"/>
            <a:ext cx="2" cy="226"/>
            <a:chOff x="1318" y="433"/>
            <a:chExt cx="2" cy="226"/>
          </a:xfrm>
        </xdr:grpSpPr>
        <xdr:sp macro="" textlink="">
          <xdr:nvSpPr>
            <xdr:cNvPr id="42" name="Freeform 20">
              <a:extLst>
                <a:ext uri="{FF2B5EF4-FFF2-40B4-BE49-F238E27FC236}">
                  <a16:creationId xmlns:a16="http://schemas.microsoft.com/office/drawing/2014/main" id="{D8565A49-77F2-4B40-BC5E-229EDFB613B9}"/>
                </a:ext>
              </a:extLst>
            </xdr:cNvPr>
            <xdr:cNvSpPr>
              <a:spLocks/>
            </xdr:cNvSpPr>
          </xdr:nvSpPr>
          <xdr:spPr bwMode="auto">
            <a:xfrm>
              <a:off x="1318" y="433"/>
              <a:ext cx="2" cy="226"/>
            </a:xfrm>
            <a:custGeom>
              <a:avLst/>
              <a:gdLst>
                <a:gd name="T0" fmla="+- 0 433 433"/>
                <a:gd name="T1" fmla="*/ 433 h 226"/>
                <a:gd name="T2" fmla="+- 0 659 433"/>
                <a:gd name="T3" fmla="*/ 659 h 226"/>
              </a:gdLst>
              <a:ahLst/>
              <a:cxnLst>
                <a:cxn ang="0">
                  <a:pos x="0" y="T1"/>
                </a:cxn>
                <a:cxn ang="0">
                  <a:pos x="0" y="T3"/>
                </a:cxn>
              </a:cxnLst>
              <a:rect l="0" t="0" r="r" b="b"/>
              <a:pathLst>
                <a:path h="226">
                  <a:moveTo>
                    <a:pt x="0" y="0"/>
                  </a:moveTo>
                  <a:lnTo>
                    <a:pt x="0" y="226"/>
                  </a:lnTo>
                </a:path>
              </a:pathLst>
            </a:custGeom>
            <a:noFill/>
            <a:ln w="48481">
              <a:solidFill>
                <a:srgbClr val="231F2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27" name="Group 26">
            <a:extLst>
              <a:ext uri="{FF2B5EF4-FFF2-40B4-BE49-F238E27FC236}">
                <a16:creationId xmlns:a16="http://schemas.microsoft.com/office/drawing/2014/main" id="{968E1F76-8516-4626-9B8A-E26A96519866}"/>
              </a:ext>
            </a:extLst>
          </xdr:cNvPr>
          <xdr:cNvGrpSpPr>
            <a:grpSpLocks/>
          </xdr:cNvGrpSpPr>
        </xdr:nvGrpSpPr>
        <xdr:grpSpPr bwMode="auto">
          <a:xfrm>
            <a:off x="1281" y="400"/>
            <a:ext cx="119" cy="2"/>
            <a:chOff x="1281" y="400"/>
            <a:chExt cx="119" cy="2"/>
          </a:xfrm>
        </xdr:grpSpPr>
        <xdr:sp macro="" textlink="">
          <xdr:nvSpPr>
            <xdr:cNvPr id="41" name="Freeform 18">
              <a:extLst>
                <a:ext uri="{FF2B5EF4-FFF2-40B4-BE49-F238E27FC236}">
                  <a16:creationId xmlns:a16="http://schemas.microsoft.com/office/drawing/2014/main" id="{25CA23C0-F9B1-45D9-A669-B27F22281E40}"/>
                </a:ext>
              </a:extLst>
            </xdr:cNvPr>
            <xdr:cNvSpPr>
              <a:spLocks/>
            </xdr:cNvSpPr>
          </xdr:nvSpPr>
          <xdr:spPr bwMode="auto">
            <a:xfrm>
              <a:off x="1281" y="400"/>
              <a:ext cx="119" cy="2"/>
            </a:xfrm>
            <a:custGeom>
              <a:avLst/>
              <a:gdLst>
                <a:gd name="T0" fmla="+- 0 1281 1281"/>
                <a:gd name="T1" fmla="*/ T0 w 119"/>
                <a:gd name="T2" fmla="+- 0 1399 1281"/>
                <a:gd name="T3" fmla="*/ T2 w 119"/>
              </a:gdLst>
              <a:ahLst/>
              <a:cxnLst>
                <a:cxn ang="0">
                  <a:pos x="T1" y="0"/>
                </a:cxn>
                <a:cxn ang="0">
                  <a:pos x="T3" y="0"/>
                </a:cxn>
              </a:cxnLst>
              <a:rect l="0" t="0" r="r" b="b"/>
              <a:pathLst>
                <a:path w="119">
                  <a:moveTo>
                    <a:pt x="0" y="0"/>
                  </a:moveTo>
                  <a:lnTo>
                    <a:pt x="118" y="0"/>
                  </a:lnTo>
                </a:path>
              </a:pathLst>
            </a:custGeom>
            <a:noFill/>
            <a:ln w="43180">
              <a:solidFill>
                <a:srgbClr val="231F2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28" name="Group 27">
            <a:extLst>
              <a:ext uri="{FF2B5EF4-FFF2-40B4-BE49-F238E27FC236}">
                <a16:creationId xmlns:a16="http://schemas.microsoft.com/office/drawing/2014/main" id="{CA960906-22ED-46EE-A23A-0C0A03DE7058}"/>
              </a:ext>
            </a:extLst>
          </xdr:cNvPr>
          <xdr:cNvGrpSpPr>
            <a:grpSpLocks/>
          </xdr:cNvGrpSpPr>
        </xdr:nvGrpSpPr>
        <xdr:grpSpPr bwMode="auto">
          <a:xfrm>
            <a:off x="1644" y="367"/>
            <a:ext cx="2" cy="293"/>
            <a:chOff x="1644" y="367"/>
            <a:chExt cx="2" cy="293"/>
          </a:xfrm>
        </xdr:grpSpPr>
        <xdr:sp macro="" textlink="">
          <xdr:nvSpPr>
            <xdr:cNvPr id="40" name="Freeform 16">
              <a:extLst>
                <a:ext uri="{FF2B5EF4-FFF2-40B4-BE49-F238E27FC236}">
                  <a16:creationId xmlns:a16="http://schemas.microsoft.com/office/drawing/2014/main" id="{9A9DFA7A-9417-40F0-914A-8669AF809D90}"/>
                </a:ext>
              </a:extLst>
            </xdr:cNvPr>
            <xdr:cNvSpPr>
              <a:spLocks/>
            </xdr:cNvSpPr>
          </xdr:nvSpPr>
          <xdr:spPr bwMode="auto">
            <a:xfrm>
              <a:off x="1644" y="367"/>
              <a:ext cx="2" cy="293"/>
            </a:xfrm>
            <a:custGeom>
              <a:avLst/>
              <a:gdLst>
                <a:gd name="T0" fmla="+- 0 367 367"/>
                <a:gd name="T1" fmla="*/ 367 h 293"/>
                <a:gd name="T2" fmla="+- 0 660 367"/>
                <a:gd name="T3" fmla="*/ 660 h 293"/>
              </a:gdLst>
              <a:ahLst/>
              <a:cxnLst>
                <a:cxn ang="0">
                  <a:pos x="0" y="T1"/>
                </a:cxn>
                <a:cxn ang="0">
                  <a:pos x="0" y="T3"/>
                </a:cxn>
              </a:cxnLst>
              <a:rect l="0" t="0" r="r" b="b"/>
              <a:pathLst>
                <a:path h="293">
                  <a:moveTo>
                    <a:pt x="0" y="0"/>
                  </a:moveTo>
                  <a:lnTo>
                    <a:pt x="0" y="293"/>
                  </a:lnTo>
                </a:path>
              </a:pathLst>
            </a:custGeom>
            <a:noFill/>
            <a:ln w="44489">
              <a:solidFill>
                <a:srgbClr val="231F2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29" name="Group 28">
            <a:extLst>
              <a:ext uri="{FF2B5EF4-FFF2-40B4-BE49-F238E27FC236}">
                <a16:creationId xmlns:a16="http://schemas.microsoft.com/office/drawing/2014/main" id="{C588DB4A-73F6-4E91-B8E7-5B9D95F4F368}"/>
              </a:ext>
            </a:extLst>
          </xdr:cNvPr>
          <xdr:cNvGrpSpPr>
            <a:grpSpLocks/>
          </xdr:cNvGrpSpPr>
        </xdr:nvGrpSpPr>
        <xdr:grpSpPr bwMode="auto">
          <a:xfrm>
            <a:off x="1704" y="367"/>
            <a:ext cx="247" cy="293"/>
            <a:chOff x="1704" y="367"/>
            <a:chExt cx="247" cy="293"/>
          </a:xfrm>
        </xdr:grpSpPr>
        <xdr:sp macro="" textlink="">
          <xdr:nvSpPr>
            <xdr:cNvPr id="37" name="Freeform 14">
              <a:extLst>
                <a:ext uri="{FF2B5EF4-FFF2-40B4-BE49-F238E27FC236}">
                  <a16:creationId xmlns:a16="http://schemas.microsoft.com/office/drawing/2014/main" id="{2DE82B36-E0F3-4BF1-9765-7FA8549BBA77}"/>
                </a:ext>
              </a:extLst>
            </xdr:cNvPr>
            <xdr:cNvSpPr>
              <a:spLocks/>
            </xdr:cNvSpPr>
          </xdr:nvSpPr>
          <xdr:spPr bwMode="auto">
            <a:xfrm>
              <a:off x="1704" y="367"/>
              <a:ext cx="247" cy="293"/>
            </a:xfrm>
            <a:custGeom>
              <a:avLst/>
              <a:gdLst>
                <a:gd name="T0" fmla="+- 0 1769 1704"/>
                <a:gd name="T1" fmla="*/ T0 w 247"/>
                <a:gd name="T2" fmla="+- 0 367 367"/>
                <a:gd name="T3" fmla="*/ 367 h 293"/>
                <a:gd name="T4" fmla="+- 0 1704 1704"/>
                <a:gd name="T5" fmla="*/ T4 w 247"/>
                <a:gd name="T6" fmla="+- 0 367 367"/>
                <a:gd name="T7" fmla="*/ 367 h 293"/>
                <a:gd name="T8" fmla="+- 0 1704 1704"/>
                <a:gd name="T9" fmla="*/ T8 w 247"/>
                <a:gd name="T10" fmla="+- 0 660 367"/>
                <a:gd name="T11" fmla="*/ 660 h 293"/>
                <a:gd name="T12" fmla="+- 0 1776 1704"/>
                <a:gd name="T13" fmla="*/ T12 w 247"/>
                <a:gd name="T14" fmla="+- 0 660 367"/>
                <a:gd name="T15" fmla="*/ 660 h 293"/>
                <a:gd name="T16" fmla="+- 0 1774 1704"/>
                <a:gd name="T17" fmla="*/ T16 w 247"/>
                <a:gd name="T18" fmla="+- 0 482 367"/>
                <a:gd name="T19" fmla="*/ 482 h 293"/>
                <a:gd name="T20" fmla="+- 0 1775 1704"/>
                <a:gd name="T21" fmla="*/ T20 w 247"/>
                <a:gd name="T22" fmla="+- 0 482 367"/>
                <a:gd name="T23" fmla="*/ 482 h 293"/>
                <a:gd name="T24" fmla="+- 0 1839 1704"/>
                <a:gd name="T25" fmla="*/ T24 w 247"/>
                <a:gd name="T26" fmla="+- 0 482 367"/>
                <a:gd name="T27" fmla="*/ 482 h 293"/>
                <a:gd name="T28" fmla="+- 0 1769 1704"/>
                <a:gd name="T29" fmla="*/ T28 w 247"/>
                <a:gd name="T30" fmla="+- 0 367 367"/>
                <a:gd name="T31" fmla="*/ 367 h 293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</a:cxnLst>
              <a:rect l="0" t="0" r="r" b="b"/>
              <a:pathLst>
                <a:path w="247" h="293">
                  <a:moveTo>
                    <a:pt x="65" y="0"/>
                  </a:moveTo>
                  <a:lnTo>
                    <a:pt x="0" y="0"/>
                  </a:lnTo>
                  <a:lnTo>
                    <a:pt x="0" y="293"/>
                  </a:lnTo>
                  <a:lnTo>
                    <a:pt x="72" y="293"/>
                  </a:lnTo>
                  <a:lnTo>
                    <a:pt x="70" y="115"/>
                  </a:lnTo>
                  <a:lnTo>
                    <a:pt x="71" y="115"/>
                  </a:lnTo>
                  <a:lnTo>
                    <a:pt x="135" y="115"/>
                  </a:lnTo>
                  <a:lnTo>
                    <a:pt x="65" y="0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38" name="Freeform 13">
              <a:extLst>
                <a:ext uri="{FF2B5EF4-FFF2-40B4-BE49-F238E27FC236}">
                  <a16:creationId xmlns:a16="http://schemas.microsoft.com/office/drawing/2014/main" id="{AD90C59C-10B9-4BC3-A66C-A5D929413119}"/>
                </a:ext>
              </a:extLst>
            </xdr:cNvPr>
            <xdr:cNvSpPr>
              <a:spLocks/>
            </xdr:cNvSpPr>
          </xdr:nvSpPr>
          <xdr:spPr bwMode="auto">
            <a:xfrm>
              <a:off x="1704" y="367"/>
              <a:ext cx="247" cy="293"/>
            </a:xfrm>
            <a:custGeom>
              <a:avLst/>
              <a:gdLst>
                <a:gd name="T0" fmla="+- 0 1839 1704"/>
                <a:gd name="T1" fmla="*/ T0 w 247"/>
                <a:gd name="T2" fmla="+- 0 482 367"/>
                <a:gd name="T3" fmla="*/ 482 h 293"/>
                <a:gd name="T4" fmla="+- 0 1775 1704"/>
                <a:gd name="T5" fmla="*/ T4 w 247"/>
                <a:gd name="T6" fmla="+- 0 482 367"/>
                <a:gd name="T7" fmla="*/ 482 h 293"/>
                <a:gd name="T8" fmla="+- 0 1886 1704"/>
                <a:gd name="T9" fmla="*/ T8 w 247"/>
                <a:gd name="T10" fmla="+- 0 660 367"/>
                <a:gd name="T11" fmla="*/ 660 h 293"/>
                <a:gd name="T12" fmla="+- 0 1951 1704"/>
                <a:gd name="T13" fmla="*/ T12 w 247"/>
                <a:gd name="T14" fmla="+- 0 660 367"/>
                <a:gd name="T15" fmla="*/ 660 h 293"/>
                <a:gd name="T16" fmla="+- 0 1951 1704"/>
                <a:gd name="T17" fmla="*/ T16 w 247"/>
                <a:gd name="T18" fmla="+- 0 551 367"/>
                <a:gd name="T19" fmla="*/ 551 h 293"/>
                <a:gd name="T20" fmla="+- 0 1882 1704"/>
                <a:gd name="T21" fmla="*/ T20 w 247"/>
                <a:gd name="T22" fmla="+- 0 551 367"/>
                <a:gd name="T23" fmla="*/ 551 h 293"/>
                <a:gd name="T24" fmla="+- 0 1839 1704"/>
                <a:gd name="T25" fmla="*/ T24 w 247"/>
                <a:gd name="T26" fmla="+- 0 482 367"/>
                <a:gd name="T27" fmla="*/ 482 h 293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</a:cxnLst>
              <a:rect l="0" t="0" r="r" b="b"/>
              <a:pathLst>
                <a:path w="247" h="293">
                  <a:moveTo>
                    <a:pt x="135" y="115"/>
                  </a:moveTo>
                  <a:lnTo>
                    <a:pt x="71" y="115"/>
                  </a:lnTo>
                  <a:lnTo>
                    <a:pt x="182" y="293"/>
                  </a:lnTo>
                  <a:lnTo>
                    <a:pt x="247" y="293"/>
                  </a:lnTo>
                  <a:lnTo>
                    <a:pt x="247" y="184"/>
                  </a:lnTo>
                  <a:lnTo>
                    <a:pt x="178" y="184"/>
                  </a:lnTo>
                  <a:lnTo>
                    <a:pt x="135" y="115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39" name="Freeform 12">
              <a:extLst>
                <a:ext uri="{FF2B5EF4-FFF2-40B4-BE49-F238E27FC236}">
                  <a16:creationId xmlns:a16="http://schemas.microsoft.com/office/drawing/2014/main" id="{7256712B-C692-4CBD-9163-DEFC0B3B9BB2}"/>
                </a:ext>
              </a:extLst>
            </xdr:cNvPr>
            <xdr:cNvSpPr>
              <a:spLocks/>
            </xdr:cNvSpPr>
          </xdr:nvSpPr>
          <xdr:spPr bwMode="auto">
            <a:xfrm>
              <a:off x="1704" y="367"/>
              <a:ext cx="247" cy="293"/>
            </a:xfrm>
            <a:custGeom>
              <a:avLst/>
              <a:gdLst>
                <a:gd name="T0" fmla="+- 0 1951 1704"/>
                <a:gd name="T1" fmla="*/ T0 w 247"/>
                <a:gd name="T2" fmla="+- 0 367 367"/>
                <a:gd name="T3" fmla="*/ 367 h 293"/>
                <a:gd name="T4" fmla="+- 0 1879 1704"/>
                <a:gd name="T5" fmla="*/ T4 w 247"/>
                <a:gd name="T6" fmla="+- 0 367 367"/>
                <a:gd name="T7" fmla="*/ 367 h 293"/>
                <a:gd name="T8" fmla="+- 0 1882 1704"/>
                <a:gd name="T9" fmla="*/ T8 w 247"/>
                <a:gd name="T10" fmla="+- 0 550 367"/>
                <a:gd name="T11" fmla="*/ 550 h 293"/>
                <a:gd name="T12" fmla="+- 0 1882 1704"/>
                <a:gd name="T13" fmla="*/ T12 w 247"/>
                <a:gd name="T14" fmla="+- 0 551 367"/>
                <a:gd name="T15" fmla="*/ 551 h 293"/>
                <a:gd name="T16" fmla="+- 0 1951 1704"/>
                <a:gd name="T17" fmla="*/ T16 w 247"/>
                <a:gd name="T18" fmla="+- 0 551 367"/>
                <a:gd name="T19" fmla="*/ 551 h 293"/>
                <a:gd name="T20" fmla="+- 0 1951 1704"/>
                <a:gd name="T21" fmla="*/ T20 w 247"/>
                <a:gd name="T22" fmla="+- 0 367 367"/>
                <a:gd name="T23" fmla="*/ 367 h 293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</a:cxnLst>
              <a:rect l="0" t="0" r="r" b="b"/>
              <a:pathLst>
                <a:path w="247" h="293">
                  <a:moveTo>
                    <a:pt x="247" y="0"/>
                  </a:moveTo>
                  <a:lnTo>
                    <a:pt x="175" y="0"/>
                  </a:lnTo>
                  <a:lnTo>
                    <a:pt x="178" y="183"/>
                  </a:lnTo>
                  <a:lnTo>
                    <a:pt x="178" y="184"/>
                  </a:lnTo>
                  <a:lnTo>
                    <a:pt x="247" y="184"/>
                  </a:lnTo>
                  <a:lnTo>
                    <a:pt x="247" y="0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30" name="Group 29">
            <a:extLst>
              <a:ext uri="{FF2B5EF4-FFF2-40B4-BE49-F238E27FC236}">
                <a16:creationId xmlns:a16="http://schemas.microsoft.com/office/drawing/2014/main" id="{DDBA756B-E0B7-43B8-B514-BA5C46493ADB}"/>
              </a:ext>
            </a:extLst>
          </xdr:cNvPr>
          <xdr:cNvGrpSpPr>
            <a:grpSpLocks/>
          </xdr:cNvGrpSpPr>
        </xdr:nvGrpSpPr>
        <xdr:grpSpPr bwMode="auto">
          <a:xfrm>
            <a:off x="222" y="39"/>
            <a:ext cx="911" cy="292"/>
            <a:chOff x="222" y="39"/>
            <a:chExt cx="911" cy="292"/>
          </a:xfrm>
        </xdr:grpSpPr>
        <xdr:sp macro="" textlink="">
          <xdr:nvSpPr>
            <xdr:cNvPr id="35" name="Freeform 10">
              <a:extLst>
                <a:ext uri="{FF2B5EF4-FFF2-40B4-BE49-F238E27FC236}">
                  <a16:creationId xmlns:a16="http://schemas.microsoft.com/office/drawing/2014/main" id="{DAB51BB7-A31F-4BCE-9633-A96129DF3E8B}"/>
                </a:ext>
              </a:extLst>
            </xdr:cNvPr>
            <xdr:cNvSpPr>
              <a:spLocks/>
            </xdr:cNvSpPr>
          </xdr:nvSpPr>
          <xdr:spPr bwMode="auto">
            <a:xfrm>
              <a:off x="222" y="39"/>
              <a:ext cx="911" cy="292"/>
            </a:xfrm>
            <a:custGeom>
              <a:avLst/>
              <a:gdLst>
                <a:gd name="T0" fmla="+- 0 631 222"/>
                <a:gd name="T1" fmla="*/ T0 w 911"/>
                <a:gd name="T2" fmla="+- 0 106 39"/>
                <a:gd name="T3" fmla="*/ 106 h 292"/>
                <a:gd name="T4" fmla="+- 0 614 222"/>
                <a:gd name="T5" fmla="*/ T4 w 911"/>
                <a:gd name="T6" fmla="+- 0 107 39"/>
                <a:gd name="T7" fmla="*/ 107 h 292"/>
                <a:gd name="T8" fmla="+- 0 599 222"/>
                <a:gd name="T9" fmla="*/ T8 w 911"/>
                <a:gd name="T10" fmla="+- 0 111 39"/>
                <a:gd name="T11" fmla="*/ 111 h 292"/>
                <a:gd name="T12" fmla="+- 0 583 222"/>
                <a:gd name="T13" fmla="*/ T12 w 911"/>
                <a:gd name="T14" fmla="+- 0 119 39"/>
                <a:gd name="T15" fmla="*/ 119 h 292"/>
                <a:gd name="T16" fmla="+- 0 564 222"/>
                <a:gd name="T17" fmla="*/ T16 w 911"/>
                <a:gd name="T18" fmla="+- 0 129 39"/>
                <a:gd name="T19" fmla="*/ 129 h 292"/>
                <a:gd name="T20" fmla="+- 0 536 222"/>
                <a:gd name="T21" fmla="*/ T20 w 911"/>
                <a:gd name="T22" fmla="+- 0 143 39"/>
                <a:gd name="T23" fmla="*/ 143 h 292"/>
                <a:gd name="T24" fmla="+- 0 514 222"/>
                <a:gd name="T25" fmla="*/ T24 w 911"/>
                <a:gd name="T26" fmla="+- 0 155 39"/>
                <a:gd name="T27" fmla="*/ 155 h 292"/>
                <a:gd name="T28" fmla="+- 0 484 222"/>
                <a:gd name="T29" fmla="*/ T28 w 911"/>
                <a:gd name="T30" fmla="+- 0 173 39"/>
                <a:gd name="T31" fmla="*/ 173 h 292"/>
                <a:gd name="T32" fmla="+- 0 471 222"/>
                <a:gd name="T33" fmla="*/ T32 w 911"/>
                <a:gd name="T34" fmla="+- 0 179 39"/>
                <a:gd name="T35" fmla="*/ 179 h 292"/>
                <a:gd name="T36" fmla="+- 0 456 222"/>
                <a:gd name="T37" fmla="*/ T36 w 911"/>
                <a:gd name="T38" fmla="+- 0 185 39"/>
                <a:gd name="T39" fmla="*/ 185 h 292"/>
                <a:gd name="T40" fmla="+- 0 433 222"/>
                <a:gd name="T41" fmla="*/ T40 w 911"/>
                <a:gd name="T42" fmla="+- 0 189 39"/>
                <a:gd name="T43" fmla="*/ 189 h 292"/>
                <a:gd name="T44" fmla="+- 0 411 222"/>
                <a:gd name="T45" fmla="*/ T44 w 911"/>
                <a:gd name="T46" fmla="+- 0 193 39"/>
                <a:gd name="T47" fmla="*/ 193 h 292"/>
                <a:gd name="T48" fmla="+- 0 370 222"/>
                <a:gd name="T49" fmla="*/ T48 w 911"/>
                <a:gd name="T50" fmla="+- 0 198 39"/>
                <a:gd name="T51" fmla="*/ 198 h 292"/>
                <a:gd name="T52" fmla="+- 0 352 222"/>
                <a:gd name="T53" fmla="*/ T52 w 911"/>
                <a:gd name="T54" fmla="+- 0 201 39"/>
                <a:gd name="T55" fmla="*/ 201 h 292"/>
                <a:gd name="T56" fmla="+- 0 294 222"/>
                <a:gd name="T57" fmla="*/ T56 w 911"/>
                <a:gd name="T58" fmla="+- 0 229 39"/>
                <a:gd name="T59" fmla="*/ 229 h 292"/>
                <a:gd name="T60" fmla="+- 0 244 222"/>
                <a:gd name="T61" fmla="*/ T60 w 911"/>
                <a:gd name="T62" fmla="+- 0 287 39"/>
                <a:gd name="T63" fmla="*/ 287 h 292"/>
                <a:gd name="T64" fmla="+- 0 222 222"/>
                <a:gd name="T65" fmla="*/ T64 w 911"/>
                <a:gd name="T66" fmla="+- 0 331 39"/>
                <a:gd name="T67" fmla="*/ 331 h 292"/>
                <a:gd name="T68" fmla="+- 0 1132 222"/>
                <a:gd name="T69" fmla="*/ T68 w 911"/>
                <a:gd name="T70" fmla="+- 0 331 39"/>
                <a:gd name="T71" fmla="*/ 331 h 292"/>
                <a:gd name="T72" fmla="+- 0 1110 222"/>
                <a:gd name="T73" fmla="*/ T72 w 911"/>
                <a:gd name="T74" fmla="+- 0 269 39"/>
                <a:gd name="T75" fmla="*/ 269 h 292"/>
                <a:gd name="T76" fmla="+- 0 1074 222"/>
                <a:gd name="T77" fmla="*/ T76 w 911"/>
                <a:gd name="T78" fmla="+- 0 212 39"/>
                <a:gd name="T79" fmla="*/ 212 h 292"/>
                <a:gd name="T80" fmla="+- 0 1034 222"/>
                <a:gd name="T81" fmla="*/ T80 w 911"/>
                <a:gd name="T82" fmla="+- 0 166 39"/>
                <a:gd name="T83" fmla="*/ 166 h 292"/>
                <a:gd name="T84" fmla="+- 0 988 222"/>
                <a:gd name="T85" fmla="*/ T84 w 911"/>
                <a:gd name="T86" fmla="+- 0 119 39"/>
                <a:gd name="T87" fmla="*/ 119 h 292"/>
                <a:gd name="T88" fmla="+- 0 984 222"/>
                <a:gd name="T89" fmla="*/ T88 w 911"/>
                <a:gd name="T90" fmla="+- 0 115 39"/>
                <a:gd name="T91" fmla="*/ 115 h 292"/>
                <a:gd name="T92" fmla="+- 0 686 222"/>
                <a:gd name="T93" fmla="*/ T92 w 911"/>
                <a:gd name="T94" fmla="+- 0 115 39"/>
                <a:gd name="T95" fmla="*/ 115 h 292"/>
                <a:gd name="T96" fmla="+- 0 669 222"/>
                <a:gd name="T97" fmla="*/ T96 w 911"/>
                <a:gd name="T98" fmla="+- 0 112 39"/>
                <a:gd name="T99" fmla="*/ 112 h 292"/>
                <a:gd name="T100" fmla="+- 0 651 222"/>
                <a:gd name="T101" fmla="*/ T100 w 911"/>
                <a:gd name="T102" fmla="+- 0 108 39"/>
                <a:gd name="T103" fmla="*/ 108 h 292"/>
                <a:gd name="T104" fmla="+- 0 631 222"/>
                <a:gd name="T105" fmla="*/ T104 w 911"/>
                <a:gd name="T106" fmla="+- 0 106 39"/>
                <a:gd name="T107" fmla="*/ 106 h 292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  <a:cxn ang="0">
                  <a:pos x="T53" y="T55"/>
                </a:cxn>
                <a:cxn ang="0">
                  <a:pos x="T57" y="T59"/>
                </a:cxn>
                <a:cxn ang="0">
                  <a:pos x="T61" y="T63"/>
                </a:cxn>
                <a:cxn ang="0">
                  <a:pos x="T65" y="T67"/>
                </a:cxn>
                <a:cxn ang="0">
                  <a:pos x="T69" y="T71"/>
                </a:cxn>
                <a:cxn ang="0">
                  <a:pos x="T73" y="T75"/>
                </a:cxn>
                <a:cxn ang="0">
                  <a:pos x="T77" y="T79"/>
                </a:cxn>
                <a:cxn ang="0">
                  <a:pos x="T81" y="T83"/>
                </a:cxn>
                <a:cxn ang="0">
                  <a:pos x="T85" y="T87"/>
                </a:cxn>
                <a:cxn ang="0">
                  <a:pos x="T89" y="T91"/>
                </a:cxn>
                <a:cxn ang="0">
                  <a:pos x="T93" y="T95"/>
                </a:cxn>
                <a:cxn ang="0">
                  <a:pos x="T97" y="T99"/>
                </a:cxn>
                <a:cxn ang="0">
                  <a:pos x="T101" y="T103"/>
                </a:cxn>
                <a:cxn ang="0">
                  <a:pos x="T105" y="T107"/>
                </a:cxn>
              </a:cxnLst>
              <a:rect l="0" t="0" r="r" b="b"/>
              <a:pathLst>
                <a:path w="911" h="292">
                  <a:moveTo>
                    <a:pt x="409" y="67"/>
                  </a:moveTo>
                  <a:lnTo>
                    <a:pt x="392" y="68"/>
                  </a:lnTo>
                  <a:lnTo>
                    <a:pt x="377" y="72"/>
                  </a:lnTo>
                  <a:lnTo>
                    <a:pt x="361" y="80"/>
                  </a:lnTo>
                  <a:lnTo>
                    <a:pt x="342" y="90"/>
                  </a:lnTo>
                  <a:lnTo>
                    <a:pt x="314" y="104"/>
                  </a:lnTo>
                  <a:lnTo>
                    <a:pt x="292" y="116"/>
                  </a:lnTo>
                  <a:lnTo>
                    <a:pt x="262" y="134"/>
                  </a:lnTo>
                  <a:lnTo>
                    <a:pt x="249" y="140"/>
                  </a:lnTo>
                  <a:lnTo>
                    <a:pt x="234" y="146"/>
                  </a:lnTo>
                  <a:lnTo>
                    <a:pt x="211" y="150"/>
                  </a:lnTo>
                  <a:lnTo>
                    <a:pt x="189" y="154"/>
                  </a:lnTo>
                  <a:lnTo>
                    <a:pt x="148" y="159"/>
                  </a:lnTo>
                  <a:lnTo>
                    <a:pt x="130" y="162"/>
                  </a:lnTo>
                  <a:lnTo>
                    <a:pt x="72" y="190"/>
                  </a:lnTo>
                  <a:lnTo>
                    <a:pt x="22" y="248"/>
                  </a:lnTo>
                  <a:lnTo>
                    <a:pt x="0" y="292"/>
                  </a:lnTo>
                  <a:lnTo>
                    <a:pt x="910" y="292"/>
                  </a:lnTo>
                  <a:lnTo>
                    <a:pt x="888" y="230"/>
                  </a:lnTo>
                  <a:lnTo>
                    <a:pt x="852" y="173"/>
                  </a:lnTo>
                  <a:lnTo>
                    <a:pt x="812" y="127"/>
                  </a:lnTo>
                  <a:lnTo>
                    <a:pt x="766" y="80"/>
                  </a:lnTo>
                  <a:lnTo>
                    <a:pt x="762" y="76"/>
                  </a:lnTo>
                  <a:lnTo>
                    <a:pt x="464" y="76"/>
                  </a:lnTo>
                  <a:lnTo>
                    <a:pt x="447" y="73"/>
                  </a:lnTo>
                  <a:lnTo>
                    <a:pt x="429" y="69"/>
                  </a:lnTo>
                  <a:lnTo>
                    <a:pt x="409" y="67"/>
                  </a:lnTo>
                  <a:close/>
                </a:path>
              </a:pathLst>
            </a:custGeom>
            <a:solidFill>
              <a:srgbClr val="00AEE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36" name="Freeform 9">
              <a:extLst>
                <a:ext uri="{FF2B5EF4-FFF2-40B4-BE49-F238E27FC236}">
                  <a16:creationId xmlns:a16="http://schemas.microsoft.com/office/drawing/2014/main" id="{885E6ECA-6E39-45BA-ACAE-EE7870515283}"/>
                </a:ext>
              </a:extLst>
            </xdr:cNvPr>
            <xdr:cNvSpPr>
              <a:spLocks/>
            </xdr:cNvSpPr>
          </xdr:nvSpPr>
          <xdr:spPr bwMode="auto">
            <a:xfrm>
              <a:off x="222" y="39"/>
              <a:ext cx="911" cy="292"/>
            </a:xfrm>
            <a:custGeom>
              <a:avLst/>
              <a:gdLst>
                <a:gd name="T0" fmla="+- 0 871 222"/>
                <a:gd name="T1" fmla="*/ T0 w 911"/>
                <a:gd name="T2" fmla="+- 0 39 39"/>
                <a:gd name="T3" fmla="*/ 39 h 292"/>
                <a:gd name="T4" fmla="+- 0 850 222"/>
                <a:gd name="T5" fmla="*/ T4 w 911"/>
                <a:gd name="T6" fmla="+- 0 40 39"/>
                <a:gd name="T7" fmla="*/ 40 h 292"/>
                <a:gd name="T8" fmla="+- 0 835 222"/>
                <a:gd name="T9" fmla="*/ T8 w 911"/>
                <a:gd name="T10" fmla="+- 0 43 39"/>
                <a:gd name="T11" fmla="*/ 43 h 292"/>
                <a:gd name="T12" fmla="+- 0 829 222"/>
                <a:gd name="T13" fmla="*/ T12 w 911"/>
                <a:gd name="T14" fmla="+- 0 44 39"/>
                <a:gd name="T15" fmla="*/ 44 h 292"/>
                <a:gd name="T16" fmla="+- 0 771 222"/>
                <a:gd name="T17" fmla="*/ T16 w 911"/>
                <a:gd name="T18" fmla="+- 0 81 39"/>
                <a:gd name="T19" fmla="*/ 81 h 292"/>
                <a:gd name="T20" fmla="+- 0 755 222"/>
                <a:gd name="T21" fmla="*/ T20 w 911"/>
                <a:gd name="T22" fmla="+- 0 90 39"/>
                <a:gd name="T23" fmla="*/ 90 h 292"/>
                <a:gd name="T24" fmla="+- 0 686 222"/>
                <a:gd name="T25" fmla="*/ T24 w 911"/>
                <a:gd name="T26" fmla="+- 0 115 39"/>
                <a:gd name="T27" fmla="*/ 115 h 292"/>
                <a:gd name="T28" fmla="+- 0 984 222"/>
                <a:gd name="T29" fmla="*/ T28 w 911"/>
                <a:gd name="T30" fmla="+- 0 115 39"/>
                <a:gd name="T31" fmla="*/ 115 h 292"/>
                <a:gd name="T32" fmla="+- 0 967 222"/>
                <a:gd name="T33" fmla="*/ T32 w 911"/>
                <a:gd name="T34" fmla="+- 0 97 39"/>
                <a:gd name="T35" fmla="*/ 97 h 292"/>
                <a:gd name="T36" fmla="+- 0 954 222"/>
                <a:gd name="T37" fmla="*/ T36 w 911"/>
                <a:gd name="T38" fmla="+- 0 81 39"/>
                <a:gd name="T39" fmla="*/ 81 h 292"/>
                <a:gd name="T40" fmla="+- 0 946 222"/>
                <a:gd name="T41" fmla="*/ T40 w 911"/>
                <a:gd name="T42" fmla="+- 0 71 39"/>
                <a:gd name="T43" fmla="*/ 71 h 292"/>
                <a:gd name="T44" fmla="+- 0 940 222"/>
                <a:gd name="T45" fmla="*/ T44 w 911"/>
                <a:gd name="T46" fmla="+- 0 63 39"/>
                <a:gd name="T47" fmla="*/ 63 h 292"/>
                <a:gd name="T48" fmla="+- 0 933 222"/>
                <a:gd name="T49" fmla="*/ T48 w 911"/>
                <a:gd name="T50" fmla="+- 0 56 39"/>
                <a:gd name="T51" fmla="*/ 56 h 292"/>
                <a:gd name="T52" fmla="+- 0 923 222"/>
                <a:gd name="T53" fmla="*/ T52 w 911"/>
                <a:gd name="T54" fmla="+- 0 50 39"/>
                <a:gd name="T55" fmla="*/ 50 h 292"/>
                <a:gd name="T56" fmla="+- 0 896 222"/>
                <a:gd name="T57" fmla="*/ T56 w 911"/>
                <a:gd name="T58" fmla="+- 0 41 39"/>
                <a:gd name="T59" fmla="*/ 41 h 292"/>
                <a:gd name="T60" fmla="+- 0 871 222"/>
                <a:gd name="T61" fmla="*/ T60 w 911"/>
                <a:gd name="T62" fmla="+- 0 39 39"/>
                <a:gd name="T63" fmla="*/ 39 h 292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  <a:cxn ang="0">
                  <a:pos x="T45" y="T47"/>
                </a:cxn>
                <a:cxn ang="0">
                  <a:pos x="T49" y="T51"/>
                </a:cxn>
                <a:cxn ang="0">
                  <a:pos x="T53" y="T55"/>
                </a:cxn>
                <a:cxn ang="0">
                  <a:pos x="T57" y="T59"/>
                </a:cxn>
                <a:cxn ang="0">
                  <a:pos x="T61" y="T63"/>
                </a:cxn>
              </a:cxnLst>
              <a:rect l="0" t="0" r="r" b="b"/>
              <a:pathLst>
                <a:path w="911" h="292">
                  <a:moveTo>
                    <a:pt x="649" y="0"/>
                  </a:moveTo>
                  <a:lnTo>
                    <a:pt x="628" y="1"/>
                  </a:lnTo>
                  <a:lnTo>
                    <a:pt x="613" y="4"/>
                  </a:lnTo>
                  <a:lnTo>
                    <a:pt x="607" y="5"/>
                  </a:lnTo>
                  <a:lnTo>
                    <a:pt x="549" y="42"/>
                  </a:lnTo>
                  <a:lnTo>
                    <a:pt x="533" y="51"/>
                  </a:lnTo>
                  <a:lnTo>
                    <a:pt x="464" y="76"/>
                  </a:lnTo>
                  <a:lnTo>
                    <a:pt x="762" y="76"/>
                  </a:lnTo>
                  <a:lnTo>
                    <a:pt x="745" y="58"/>
                  </a:lnTo>
                  <a:lnTo>
                    <a:pt x="732" y="42"/>
                  </a:lnTo>
                  <a:lnTo>
                    <a:pt x="724" y="32"/>
                  </a:lnTo>
                  <a:lnTo>
                    <a:pt x="718" y="24"/>
                  </a:lnTo>
                  <a:lnTo>
                    <a:pt x="711" y="17"/>
                  </a:lnTo>
                  <a:lnTo>
                    <a:pt x="701" y="11"/>
                  </a:lnTo>
                  <a:lnTo>
                    <a:pt x="674" y="2"/>
                  </a:lnTo>
                  <a:lnTo>
                    <a:pt x="649" y="0"/>
                  </a:lnTo>
                  <a:close/>
                </a:path>
              </a:pathLst>
            </a:custGeom>
            <a:solidFill>
              <a:srgbClr val="00AEE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  <xdr:grpSp>
        <xdr:nvGrpSpPr>
          <xdr:cNvPr id="31" name="Group 30">
            <a:extLst>
              <a:ext uri="{FF2B5EF4-FFF2-40B4-BE49-F238E27FC236}">
                <a16:creationId xmlns:a16="http://schemas.microsoft.com/office/drawing/2014/main" id="{0CD8D898-57CB-4579-8744-D60DBF75E3C5}"/>
              </a:ext>
            </a:extLst>
          </xdr:cNvPr>
          <xdr:cNvGrpSpPr>
            <a:grpSpLocks/>
          </xdr:cNvGrpSpPr>
        </xdr:nvGrpSpPr>
        <xdr:grpSpPr bwMode="auto">
          <a:xfrm>
            <a:off x="1317" y="367"/>
            <a:ext cx="262" cy="293"/>
            <a:chOff x="1317" y="367"/>
            <a:chExt cx="262" cy="293"/>
          </a:xfrm>
        </xdr:grpSpPr>
        <xdr:sp macro="" textlink="">
          <xdr:nvSpPr>
            <xdr:cNvPr id="32" name="Freeform 7">
              <a:extLst>
                <a:ext uri="{FF2B5EF4-FFF2-40B4-BE49-F238E27FC236}">
                  <a16:creationId xmlns:a16="http://schemas.microsoft.com/office/drawing/2014/main" id="{7D347943-BD87-4C87-A9D0-F5157DD14A4B}"/>
                </a:ext>
              </a:extLst>
            </xdr:cNvPr>
            <xdr:cNvSpPr>
              <a:spLocks/>
            </xdr:cNvSpPr>
          </xdr:nvSpPr>
          <xdr:spPr bwMode="auto">
            <a:xfrm>
              <a:off x="1317" y="367"/>
              <a:ext cx="262" cy="293"/>
            </a:xfrm>
            <a:custGeom>
              <a:avLst/>
              <a:gdLst>
                <a:gd name="T0" fmla="+- 0 1578 1317"/>
                <a:gd name="T1" fmla="*/ T0 w 262"/>
                <a:gd name="T2" fmla="+- 0 367 367"/>
                <a:gd name="T3" fmla="*/ 367 h 293"/>
                <a:gd name="T4" fmla="+- 0 1510 1317"/>
                <a:gd name="T5" fmla="*/ T4 w 262"/>
                <a:gd name="T6" fmla="+- 0 367 367"/>
                <a:gd name="T7" fmla="*/ 367 h 293"/>
                <a:gd name="T8" fmla="+- 0 1317 1317"/>
                <a:gd name="T9" fmla="*/ T8 w 262"/>
                <a:gd name="T10" fmla="+- 0 660 367"/>
                <a:gd name="T11" fmla="*/ 660 h 293"/>
                <a:gd name="T12" fmla="+- 0 1398 1317"/>
                <a:gd name="T13" fmla="*/ T12 w 262"/>
                <a:gd name="T14" fmla="+- 0 660 367"/>
                <a:gd name="T15" fmla="*/ 660 h 293"/>
                <a:gd name="T16" fmla="+- 0 1422 1317"/>
                <a:gd name="T17" fmla="*/ T16 w 262"/>
                <a:gd name="T18" fmla="+- 0 622 367"/>
                <a:gd name="T19" fmla="*/ 622 h 293"/>
                <a:gd name="T20" fmla="+- 0 1578 1317"/>
                <a:gd name="T21" fmla="*/ T20 w 262"/>
                <a:gd name="T22" fmla="+- 0 622 367"/>
                <a:gd name="T23" fmla="*/ 622 h 293"/>
                <a:gd name="T24" fmla="+- 0 1578 1317"/>
                <a:gd name="T25" fmla="*/ T24 w 262"/>
                <a:gd name="T26" fmla="+- 0 550 367"/>
                <a:gd name="T27" fmla="*/ 550 h 293"/>
                <a:gd name="T28" fmla="+- 0 1470 1317"/>
                <a:gd name="T29" fmla="*/ T28 w 262"/>
                <a:gd name="T30" fmla="+- 0 550 367"/>
                <a:gd name="T31" fmla="*/ 550 h 293"/>
                <a:gd name="T32" fmla="+- 0 1509 1317"/>
                <a:gd name="T33" fmla="*/ T32 w 262"/>
                <a:gd name="T34" fmla="+- 0 491 367"/>
                <a:gd name="T35" fmla="*/ 491 h 293"/>
                <a:gd name="T36" fmla="+- 0 1578 1317"/>
                <a:gd name="T37" fmla="*/ T36 w 262"/>
                <a:gd name="T38" fmla="+- 0 491 367"/>
                <a:gd name="T39" fmla="*/ 491 h 293"/>
                <a:gd name="T40" fmla="+- 0 1578 1317"/>
                <a:gd name="T41" fmla="*/ T40 w 262"/>
                <a:gd name="T42" fmla="+- 0 367 367"/>
                <a:gd name="T43" fmla="*/ 367 h 293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  <a:cxn ang="0">
                  <a:pos x="T21" y="T23"/>
                </a:cxn>
                <a:cxn ang="0">
                  <a:pos x="T25" y="T27"/>
                </a:cxn>
                <a:cxn ang="0">
                  <a:pos x="T29" y="T31"/>
                </a:cxn>
                <a:cxn ang="0">
                  <a:pos x="T33" y="T35"/>
                </a:cxn>
                <a:cxn ang="0">
                  <a:pos x="T37" y="T39"/>
                </a:cxn>
                <a:cxn ang="0">
                  <a:pos x="T41" y="T43"/>
                </a:cxn>
              </a:cxnLst>
              <a:rect l="0" t="0" r="r" b="b"/>
              <a:pathLst>
                <a:path w="262" h="293">
                  <a:moveTo>
                    <a:pt x="261" y="0"/>
                  </a:moveTo>
                  <a:lnTo>
                    <a:pt x="193" y="0"/>
                  </a:lnTo>
                  <a:lnTo>
                    <a:pt x="0" y="293"/>
                  </a:lnTo>
                  <a:lnTo>
                    <a:pt x="81" y="293"/>
                  </a:lnTo>
                  <a:lnTo>
                    <a:pt x="105" y="255"/>
                  </a:lnTo>
                  <a:lnTo>
                    <a:pt x="261" y="255"/>
                  </a:lnTo>
                  <a:lnTo>
                    <a:pt x="261" y="183"/>
                  </a:lnTo>
                  <a:lnTo>
                    <a:pt x="153" y="183"/>
                  </a:lnTo>
                  <a:lnTo>
                    <a:pt x="192" y="124"/>
                  </a:lnTo>
                  <a:lnTo>
                    <a:pt x="261" y="124"/>
                  </a:lnTo>
                  <a:lnTo>
                    <a:pt x="261" y="0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33" name="Freeform 6">
              <a:extLst>
                <a:ext uri="{FF2B5EF4-FFF2-40B4-BE49-F238E27FC236}">
                  <a16:creationId xmlns:a16="http://schemas.microsoft.com/office/drawing/2014/main" id="{1E50B853-CBCA-48D5-892E-7DA9EE06674F}"/>
                </a:ext>
              </a:extLst>
            </xdr:cNvPr>
            <xdr:cNvSpPr>
              <a:spLocks/>
            </xdr:cNvSpPr>
          </xdr:nvSpPr>
          <xdr:spPr bwMode="auto">
            <a:xfrm>
              <a:off x="1317" y="367"/>
              <a:ext cx="262" cy="293"/>
            </a:xfrm>
            <a:custGeom>
              <a:avLst/>
              <a:gdLst>
                <a:gd name="T0" fmla="+- 0 1578 1317"/>
                <a:gd name="T1" fmla="*/ T0 w 262"/>
                <a:gd name="T2" fmla="+- 0 622 367"/>
                <a:gd name="T3" fmla="*/ 622 h 293"/>
                <a:gd name="T4" fmla="+- 0 1508 1317"/>
                <a:gd name="T5" fmla="*/ T4 w 262"/>
                <a:gd name="T6" fmla="+- 0 622 367"/>
                <a:gd name="T7" fmla="*/ 622 h 293"/>
                <a:gd name="T8" fmla="+- 0 1508 1317"/>
                <a:gd name="T9" fmla="*/ T8 w 262"/>
                <a:gd name="T10" fmla="+- 0 660 367"/>
                <a:gd name="T11" fmla="*/ 660 h 293"/>
                <a:gd name="T12" fmla="+- 0 1578 1317"/>
                <a:gd name="T13" fmla="*/ T12 w 262"/>
                <a:gd name="T14" fmla="+- 0 660 367"/>
                <a:gd name="T15" fmla="*/ 660 h 293"/>
                <a:gd name="T16" fmla="+- 0 1578 1317"/>
                <a:gd name="T17" fmla="*/ T16 w 262"/>
                <a:gd name="T18" fmla="+- 0 622 367"/>
                <a:gd name="T19" fmla="*/ 622 h 293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262" h="293">
                  <a:moveTo>
                    <a:pt x="261" y="255"/>
                  </a:moveTo>
                  <a:lnTo>
                    <a:pt x="191" y="255"/>
                  </a:lnTo>
                  <a:lnTo>
                    <a:pt x="191" y="293"/>
                  </a:lnTo>
                  <a:lnTo>
                    <a:pt x="261" y="293"/>
                  </a:lnTo>
                  <a:lnTo>
                    <a:pt x="261" y="255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  <xdr:sp macro="" textlink="">
          <xdr:nvSpPr>
            <xdr:cNvPr id="34" name="Freeform 5">
              <a:extLst>
                <a:ext uri="{FF2B5EF4-FFF2-40B4-BE49-F238E27FC236}">
                  <a16:creationId xmlns:a16="http://schemas.microsoft.com/office/drawing/2014/main" id="{A88AFB5D-C66D-426C-997C-98C41C82B86F}"/>
                </a:ext>
              </a:extLst>
            </xdr:cNvPr>
            <xdr:cNvSpPr>
              <a:spLocks/>
            </xdr:cNvSpPr>
          </xdr:nvSpPr>
          <xdr:spPr bwMode="auto">
            <a:xfrm>
              <a:off x="1317" y="367"/>
              <a:ext cx="262" cy="293"/>
            </a:xfrm>
            <a:custGeom>
              <a:avLst/>
              <a:gdLst>
                <a:gd name="T0" fmla="+- 0 1578 1317"/>
                <a:gd name="T1" fmla="*/ T0 w 262"/>
                <a:gd name="T2" fmla="+- 0 491 367"/>
                <a:gd name="T3" fmla="*/ 491 h 293"/>
                <a:gd name="T4" fmla="+- 0 1509 1317"/>
                <a:gd name="T5" fmla="*/ T4 w 262"/>
                <a:gd name="T6" fmla="+- 0 491 367"/>
                <a:gd name="T7" fmla="*/ 491 h 293"/>
                <a:gd name="T8" fmla="+- 0 1508 1317"/>
                <a:gd name="T9" fmla="*/ T8 w 262"/>
                <a:gd name="T10" fmla="+- 0 550 367"/>
                <a:gd name="T11" fmla="*/ 550 h 293"/>
                <a:gd name="T12" fmla="+- 0 1578 1317"/>
                <a:gd name="T13" fmla="*/ T12 w 262"/>
                <a:gd name="T14" fmla="+- 0 550 367"/>
                <a:gd name="T15" fmla="*/ 550 h 293"/>
                <a:gd name="T16" fmla="+- 0 1578 1317"/>
                <a:gd name="T17" fmla="*/ T16 w 262"/>
                <a:gd name="T18" fmla="+- 0 491 367"/>
                <a:gd name="T19" fmla="*/ 491 h 293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262" h="293">
                  <a:moveTo>
                    <a:pt x="261" y="124"/>
                  </a:moveTo>
                  <a:lnTo>
                    <a:pt x="192" y="124"/>
                  </a:lnTo>
                  <a:lnTo>
                    <a:pt x="191" y="183"/>
                  </a:lnTo>
                  <a:lnTo>
                    <a:pt x="261" y="183"/>
                  </a:lnTo>
                  <a:lnTo>
                    <a:pt x="261" y="124"/>
                  </a:lnTo>
                  <a:close/>
                </a:path>
              </a:pathLst>
            </a:custGeom>
            <a:solidFill>
              <a:srgbClr val="231F2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CA"/>
            </a:p>
          </xdr:txBody>
        </xdr:sp>
      </xdr:grpSp>
    </xdr:grpSp>
    <xdr:clientData/>
  </xdr:twoCellAnchor>
  <xdr:twoCellAnchor editAs="oneCell">
    <xdr:from>
      <xdr:col>5</xdr:col>
      <xdr:colOff>0</xdr:colOff>
      <xdr:row>57</xdr:row>
      <xdr:rowOff>59889</xdr:rowOff>
    </xdr:from>
    <xdr:to>
      <xdr:col>6</xdr:col>
      <xdr:colOff>15240</xdr:colOff>
      <xdr:row>60</xdr:row>
      <xdr:rowOff>262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7A5835-03FD-4DC6-9A7E-4CB2F0B44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2475" y="10480239"/>
          <a:ext cx="1666875" cy="4471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.bmr@av-canad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D4E77-D6C6-49BA-9DF4-1A569239DC7C}">
  <sheetPr>
    <pageSetUpPr fitToPage="1"/>
  </sheetPr>
  <dimension ref="A10:M85"/>
  <sheetViews>
    <sheetView tabSelected="1" workbookViewId="0">
      <selection activeCell="G12" sqref="G12"/>
    </sheetView>
  </sheetViews>
  <sheetFormatPr defaultColWidth="8.85546875" defaultRowHeight="12.75"/>
  <cols>
    <col min="1" max="1" width="17.140625" style="1" customWidth="1"/>
    <col min="2" max="2" width="31.28515625" style="1" customWidth="1"/>
    <col min="3" max="3" width="10.85546875" style="9" customWidth="1"/>
    <col min="4" max="4" width="8.85546875" style="1"/>
    <col min="5" max="5" width="13.140625" style="1" customWidth="1"/>
    <col min="6" max="6" width="24" style="1" customWidth="1"/>
    <col min="7" max="7" width="15" style="1" customWidth="1"/>
    <col min="8" max="8" width="8.85546875" style="1" hidden="1" customWidth="1"/>
    <col min="9" max="9" width="13.140625" style="1" hidden="1" customWidth="1"/>
    <col min="10" max="10" width="8.85546875" style="1" hidden="1" customWidth="1"/>
    <col min="11" max="11" width="16.7109375" style="1" hidden="1" customWidth="1"/>
    <col min="12" max="14" width="8.85546875" style="1" customWidth="1"/>
    <col min="15" max="15" width="30.85546875" style="1" customWidth="1"/>
    <col min="16" max="16384" width="8.85546875" style="1"/>
  </cols>
  <sheetData>
    <row r="10" spans="1:9" ht="21">
      <c r="A10" s="48" t="s">
        <v>0</v>
      </c>
      <c r="B10" s="49"/>
      <c r="C10" s="49"/>
      <c r="D10" s="49"/>
      <c r="E10" s="49"/>
      <c r="F10" s="49"/>
      <c r="G10" s="49"/>
    </row>
    <row r="12" spans="1:9" s="3" customFormat="1" ht="22.15" customHeight="1">
      <c r="A12" s="4" t="s">
        <v>1</v>
      </c>
      <c r="B12" s="46"/>
      <c r="C12" s="46"/>
      <c r="D12" s="46"/>
      <c r="F12" s="4" t="s">
        <v>2</v>
      </c>
      <c r="G12" s="38"/>
    </row>
    <row r="13" spans="1:9" s="3" customFormat="1" ht="22.15" customHeight="1">
      <c r="A13" s="4" t="s">
        <v>3</v>
      </c>
      <c r="B13" s="47"/>
      <c r="C13" s="47"/>
      <c r="D13" s="47"/>
      <c r="F13" s="4" t="s">
        <v>4</v>
      </c>
      <c r="G13" s="39"/>
    </row>
    <row r="14" spans="1:9" s="3" customFormat="1" ht="22.15" customHeight="1">
      <c r="A14" s="4" t="s">
        <v>5</v>
      </c>
      <c r="B14" s="68"/>
      <c r="C14" s="68"/>
      <c r="F14" s="32" t="s">
        <v>6</v>
      </c>
      <c r="G14" s="40">
        <f>SUM(I17)</f>
        <v>1</v>
      </c>
      <c r="I14" s="3">
        <f ca="1">SUM((G12-I16)+0)</f>
        <v>-45737</v>
      </c>
    </row>
    <row r="15" spans="1:9" s="3" customFormat="1" ht="22.15" customHeight="1">
      <c r="A15" s="4" t="s">
        <v>7</v>
      </c>
      <c r="B15" s="61"/>
      <c r="C15" s="61"/>
      <c r="F15" s="32"/>
      <c r="G15" s="42"/>
    </row>
    <row r="16" spans="1:9" s="3" customFormat="1" ht="22.15" customHeight="1">
      <c r="A16" s="2"/>
      <c r="C16" s="5"/>
      <c r="I16" s="6">
        <f ca="1">TODAY()</f>
        <v>45737</v>
      </c>
    </row>
    <row r="17" spans="1:11" s="3" customFormat="1" ht="22.15" customHeight="1">
      <c r="A17" s="4" t="s">
        <v>8</v>
      </c>
      <c r="B17" s="46"/>
      <c r="C17" s="46"/>
      <c r="D17" s="46"/>
      <c r="E17" s="46"/>
      <c r="F17" s="46"/>
      <c r="G17" s="46"/>
      <c r="I17" s="3">
        <f>SUM(G13-G12)+1</f>
        <v>1</v>
      </c>
    </row>
    <row r="18" spans="1:11" s="3" customFormat="1" ht="22.15" customHeight="1">
      <c r="A18" s="4" t="s">
        <v>9</v>
      </c>
      <c r="B18" s="47"/>
      <c r="C18" s="47"/>
      <c r="D18" s="47"/>
      <c r="E18" s="47"/>
      <c r="F18" s="47"/>
      <c r="G18" s="47"/>
    </row>
    <row r="19" spans="1:11" s="3" customFormat="1" ht="22.15" customHeight="1">
      <c r="A19" s="2"/>
      <c r="B19" s="47"/>
      <c r="C19" s="47"/>
      <c r="D19" s="47"/>
      <c r="E19" s="47"/>
      <c r="F19" s="47"/>
      <c r="G19" s="47"/>
    </row>
    <row r="20" spans="1:11" s="3" customFormat="1" ht="22.15" customHeight="1">
      <c r="A20" s="2"/>
      <c r="B20" s="7"/>
      <c r="C20" s="5"/>
      <c r="D20" s="8"/>
      <c r="E20" s="8"/>
      <c r="F20" s="8"/>
      <c r="G20" s="8"/>
    </row>
    <row r="21" spans="1:11" ht="15">
      <c r="B21"/>
    </row>
    <row r="22" spans="1:11">
      <c r="A22" s="58" t="s">
        <v>10</v>
      </c>
      <c r="B22" s="58"/>
      <c r="C22" s="58"/>
      <c r="E22" s="58" t="s">
        <v>11</v>
      </c>
      <c r="F22" s="58"/>
      <c r="G22" s="58"/>
    </row>
    <row r="23" spans="1:11">
      <c r="A23" s="10"/>
      <c r="E23" s="10"/>
      <c r="G23" s="9"/>
    </row>
    <row r="24" spans="1:11">
      <c r="A24" s="11" t="s">
        <v>12</v>
      </c>
      <c r="C24" s="12" t="s">
        <v>13</v>
      </c>
      <c r="E24" s="11" t="s">
        <v>12</v>
      </c>
      <c r="G24" s="12" t="s">
        <v>13</v>
      </c>
    </row>
    <row r="25" spans="1:11">
      <c r="A25" s="41"/>
      <c r="B25" s="13" t="s">
        <v>14</v>
      </c>
      <c r="C25" s="9">
        <v>350</v>
      </c>
      <c r="E25" s="41"/>
      <c r="F25" s="13" t="s">
        <v>15</v>
      </c>
      <c r="G25" s="9">
        <v>90</v>
      </c>
      <c r="I25" s="14">
        <f>SUM((A25*C25)*I17)</f>
        <v>0</v>
      </c>
      <c r="K25" s="14">
        <f>SUM((E25*G25)*I17)</f>
        <v>0</v>
      </c>
    </row>
    <row r="26" spans="1:11">
      <c r="A26" s="43"/>
      <c r="B26" s="15" t="s">
        <v>16</v>
      </c>
      <c r="C26" s="9">
        <v>50</v>
      </c>
      <c r="E26" s="41"/>
      <c r="F26" s="13" t="s">
        <v>17</v>
      </c>
      <c r="G26" s="9">
        <v>500</v>
      </c>
      <c r="I26" s="14">
        <f>SUM((A26*C26)*I17)</f>
        <v>0</v>
      </c>
      <c r="K26" s="14">
        <f>SUM((E26*G26)*I17)</f>
        <v>0</v>
      </c>
    </row>
    <row r="27" spans="1:11">
      <c r="A27" s="44"/>
      <c r="B27" s="15" t="s">
        <v>18</v>
      </c>
      <c r="C27" s="9">
        <v>150</v>
      </c>
      <c r="E27" s="43"/>
      <c r="F27" s="15" t="s">
        <v>19</v>
      </c>
      <c r="G27" s="9">
        <v>1000</v>
      </c>
      <c r="I27" s="14">
        <f>SUM((A27*C27)*I17)</f>
        <v>0</v>
      </c>
      <c r="K27" s="14">
        <f>SUM((E27*G27)*I17)</f>
        <v>0</v>
      </c>
    </row>
    <row r="28" spans="1:11">
      <c r="A28" s="16"/>
      <c r="E28" s="44"/>
      <c r="F28" s="15" t="s">
        <v>20</v>
      </c>
      <c r="G28" s="9">
        <v>1750</v>
      </c>
      <c r="I28" s="14">
        <f>SUM((A28*C28)*I20)</f>
        <v>0</v>
      </c>
      <c r="K28" s="14">
        <f>SUM((E28*G28)*I17)</f>
        <v>0</v>
      </c>
    </row>
    <row r="29" spans="1:11" ht="24" customHeight="1">
      <c r="A29" s="59" t="s">
        <v>21</v>
      </c>
      <c r="B29" s="60"/>
      <c r="C29" s="60"/>
      <c r="E29" s="59" t="s">
        <v>22</v>
      </c>
      <c r="F29" s="60"/>
      <c r="G29" s="60"/>
      <c r="I29" s="14"/>
    </row>
    <row r="30" spans="1:11">
      <c r="A30" s="16"/>
      <c r="I30" s="14"/>
    </row>
    <row r="31" spans="1:11">
      <c r="A31" s="58" t="s">
        <v>23</v>
      </c>
      <c r="B31" s="58"/>
      <c r="C31" s="58"/>
      <c r="E31" s="58" t="s">
        <v>24</v>
      </c>
      <c r="F31" s="58"/>
      <c r="G31" s="58"/>
      <c r="I31" s="14"/>
    </row>
    <row r="32" spans="1:11">
      <c r="A32" s="16"/>
      <c r="I32" s="14"/>
    </row>
    <row r="33" spans="1:9">
      <c r="A33" s="11" t="s">
        <v>12</v>
      </c>
      <c r="E33" s="59" t="s">
        <v>25</v>
      </c>
      <c r="F33" s="67"/>
      <c r="G33" s="67"/>
      <c r="I33" s="14"/>
    </row>
    <row r="34" spans="1:9">
      <c r="A34" s="41"/>
      <c r="B34" s="15" t="s">
        <v>26</v>
      </c>
      <c r="C34" s="9">
        <v>475</v>
      </c>
      <c r="E34" s="67"/>
      <c r="F34" s="67"/>
      <c r="G34" s="67"/>
      <c r="I34" s="14">
        <f>SUM((A34*C34)*I17)</f>
        <v>0</v>
      </c>
    </row>
    <row r="35" spans="1:9">
      <c r="A35" s="43"/>
      <c r="B35" s="15" t="s">
        <v>27</v>
      </c>
      <c r="C35" s="9">
        <v>75</v>
      </c>
      <c r="E35" s="17"/>
      <c r="F35" s="17"/>
      <c r="G35" s="17"/>
      <c r="I35" s="14">
        <f>SUM((A35*C35)*I17)</f>
        <v>0</v>
      </c>
    </row>
    <row r="36" spans="1:9">
      <c r="A36" s="43"/>
      <c r="B36" s="15" t="s">
        <v>28</v>
      </c>
      <c r="C36" s="9">
        <v>25</v>
      </c>
      <c r="E36" s="70" t="s">
        <v>29</v>
      </c>
      <c r="F36" s="70"/>
      <c r="G36" s="70"/>
      <c r="I36" s="14">
        <f>SUM((A36*C36)*I17)</f>
        <v>0</v>
      </c>
    </row>
    <row r="37" spans="1:9" ht="12.75" customHeight="1">
      <c r="A37" s="44"/>
      <c r="B37" s="15" t="s">
        <v>30</v>
      </c>
      <c r="C37" s="9">
        <v>75</v>
      </c>
      <c r="E37" s="50"/>
      <c r="F37" s="51"/>
      <c r="G37" s="52"/>
      <c r="I37" s="14">
        <f>SUM((A37*C37)*I17)</f>
        <v>0</v>
      </c>
    </row>
    <row r="38" spans="1:9" ht="12.75" customHeight="1">
      <c r="A38" s="44"/>
      <c r="B38" s="15" t="s">
        <v>31</v>
      </c>
      <c r="C38" s="9">
        <v>25</v>
      </c>
      <c r="E38" s="53"/>
      <c r="F38" s="54"/>
      <c r="G38" s="55"/>
      <c r="I38" s="14">
        <f>SUM((A38*C38)*I17)</f>
        <v>0</v>
      </c>
    </row>
    <row r="39" spans="1:9">
      <c r="A39" s="44"/>
      <c r="B39" s="15" t="s">
        <v>32</v>
      </c>
      <c r="C39" s="9">
        <v>57.5</v>
      </c>
      <c r="I39" s="14">
        <f>SUM((A39*C39)*I17)</f>
        <v>0</v>
      </c>
    </row>
    <row r="40" spans="1:9">
      <c r="A40" s="44"/>
      <c r="B40" s="15" t="s">
        <v>33</v>
      </c>
      <c r="C40" s="9">
        <v>30</v>
      </c>
      <c r="E40" s="70" t="s">
        <v>34</v>
      </c>
      <c r="F40" s="70"/>
      <c r="G40" s="18" t="s">
        <v>35</v>
      </c>
      <c r="I40" s="14">
        <f>SUM((A40*C40)*I17)</f>
        <v>0</v>
      </c>
    </row>
    <row r="41" spans="1:9">
      <c r="A41" s="45"/>
      <c r="B41" s="1" t="s">
        <v>36</v>
      </c>
      <c r="C41" s="9">
        <v>175</v>
      </c>
      <c r="E41" s="50"/>
      <c r="F41" s="52"/>
      <c r="G41" s="56"/>
      <c r="I41" s="14">
        <f>SUM((A41*C41)*I17)</f>
        <v>0</v>
      </c>
    </row>
    <row r="42" spans="1:9">
      <c r="A42" s="44"/>
      <c r="B42" s="15" t="s">
        <v>37</v>
      </c>
      <c r="C42" s="9">
        <v>175</v>
      </c>
      <c r="E42" s="53"/>
      <c r="F42" s="55"/>
      <c r="G42" s="57"/>
      <c r="I42" s="14">
        <f>SUM((A42*C42)*I17)</f>
        <v>0</v>
      </c>
    </row>
    <row r="43" spans="1:9">
      <c r="A43" s="44"/>
      <c r="B43" s="15" t="s">
        <v>38</v>
      </c>
      <c r="C43" s="9">
        <v>175</v>
      </c>
      <c r="I43" s="14">
        <f>SUM((A43*C43)*I17)</f>
        <v>0</v>
      </c>
    </row>
    <row r="44" spans="1:9">
      <c r="A44" s="44"/>
      <c r="B44" s="15" t="s">
        <v>39</v>
      </c>
      <c r="C44" s="9">
        <v>75</v>
      </c>
      <c r="F44" s="19" t="s">
        <v>40</v>
      </c>
      <c r="G44" s="14">
        <f>SUM(I25:I28,I34:I46,K25:K28)</f>
        <v>0</v>
      </c>
      <c r="I44" s="14">
        <f>SUM((A44*C44)*I17)</f>
        <v>0</v>
      </c>
    </row>
    <row r="45" spans="1:9">
      <c r="A45" s="45"/>
      <c r="B45" s="1" t="s">
        <v>41</v>
      </c>
      <c r="C45" s="9">
        <v>525</v>
      </c>
      <c r="F45" s="19" t="s">
        <v>42</v>
      </c>
      <c r="G45" s="14">
        <f>SUM(G44*0.4)</f>
        <v>0</v>
      </c>
      <c r="I45" s="14">
        <f>SUM((A45*C45)*I17)</f>
        <v>0</v>
      </c>
    </row>
    <row r="46" spans="1:9">
      <c r="A46" s="44"/>
      <c r="B46" s="15" t="s">
        <v>43</v>
      </c>
      <c r="C46" s="9">
        <v>300</v>
      </c>
      <c r="F46" s="19" t="s">
        <v>44</v>
      </c>
      <c r="G46" s="14">
        <f>SUM(G44*0.02)</f>
        <v>0</v>
      </c>
      <c r="I46" s="14">
        <f>SUM((A46*C46)*I17)</f>
        <v>0</v>
      </c>
    </row>
    <row r="47" spans="1:9" ht="15">
      <c r="A47" s="16"/>
      <c r="B47" s="15"/>
      <c r="E47" s="20"/>
      <c r="F47" s="7" t="s">
        <v>45</v>
      </c>
      <c r="G47" s="21">
        <f>SUM(G44*0.03)</f>
        <v>0</v>
      </c>
    </row>
    <row r="48" spans="1:9" ht="15">
      <c r="A48" s="16"/>
      <c r="B48" s="15"/>
      <c r="E48" s="20"/>
      <c r="F48" s="7" t="s">
        <v>46</v>
      </c>
      <c r="G48" s="21">
        <f>SUM(G44*0.01)</f>
        <v>0</v>
      </c>
    </row>
    <row r="49" spans="1:7" ht="15">
      <c r="A49" s="16"/>
      <c r="B49" s="15"/>
      <c r="E49" s="20"/>
      <c r="F49" s="7" t="s">
        <v>47</v>
      </c>
      <c r="G49" s="21">
        <f>SUM(G44:G48)</f>
        <v>0</v>
      </c>
    </row>
    <row r="50" spans="1:7" ht="15">
      <c r="A50" s="16"/>
      <c r="B50" s="15"/>
      <c r="E50" s="20"/>
      <c r="F50" s="7" t="s">
        <v>48</v>
      </c>
      <c r="G50" s="21">
        <f>SUM(G49*0.13)</f>
        <v>0</v>
      </c>
    </row>
    <row r="51" spans="1:7" ht="15">
      <c r="A51" s="16"/>
      <c r="B51" s="15"/>
      <c r="E51" s="20"/>
      <c r="F51" s="7" t="s">
        <v>49</v>
      </c>
      <c r="G51" s="21">
        <f>SUM(G49+G50)</f>
        <v>0</v>
      </c>
    </row>
    <row r="53" spans="1:7" ht="12.75" customHeight="1">
      <c r="A53" s="69" t="s">
        <v>50</v>
      </c>
      <c r="B53" s="69"/>
      <c r="C53" s="69"/>
      <c r="D53" s="69"/>
      <c r="E53" s="69"/>
      <c r="F53" s="69"/>
      <c r="G53" s="69"/>
    </row>
    <row r="54" spans="1:7" ht="12.75" customHeight="1">
      <c r="A54" s="69"/>
      <c r="B54" s="69"/>
      <c r="C54" s="69"/>
      <c r="D54" s="69"/>
      <c r="E54" s="69"/>
      <c r="F54" s="69"/>
      <c r="G54" s="69"/>
    </row>
    <row r="55" spans="1:7">
      <c r="A55" s="16"/>
    </row>
    <row r="56" spans="1:7" ht="53.45" customHeight="1">
      <c r="A56" s="63" t="s">
        <v>51</v>
      </c>
      <c r="B56" s="63"/>
      <c r="C56" s="63"/>
      <c r="D56" s="63"/>
      <c r="E56" s="63"/>
      <c r="F56" s="63"/>
      <c r="G56" s="63"/>
    </row>
    <row r="57" spans="1:7">
      <c r="A57" s="16"/>
    </row>
    <row r="60" spans="1:7">
      <c r="A60" s="16"/>
    </row>
    <row r="61" spans="1:7" ht="15">
      <c r="A61" s="22" t="s">
        <v>52</v>
      </c>
      <c r="F61" s="22" t="s">
        <v>53</v>
      </c>
    </row>
    <row r="62" spans="1:7" s="23" customFormat="1" ht="22.15" customHeight="1">
      <c r="A62" s="64" t="s">
        <v>54</v>
      </c>
      <c r="B62" s="65"/>
      <c r="C62" s="65"/>
      <c r="F62" s="66" t="s">
        <v>55</v>
      </c>
      <c r="G62" s="67"/>
    </row>
    <row r="63" spans="1:7" ht="15">
      <c r="A63" s="4"/>
      <c r="F63" s="33" t="s">
        <v>56</v>
      </c>
    </row>
    <row r="64" spans="1:7">
      <c r="A64" s="24"/>
    </row>
    <row r="65" spans="1:13" s="35" customFormat="1" ht="12">
      <c r="A65" s="62" t="s">
        <v>57</v>
      </c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</row>
    <row r="66" spans="1:13" s="35" customFormat="1" ht="12">
      <c r="A66" s="34"/>
      <c r="B66" s="34"/>
      <c r="C66" s="34"/>
      <c r="D66" s="34"/>
      <c r="E66" s="34"/>
      <c r="F66" s="36"/>
      <c r="G66" s="37"/>
      <c r="H66" s="34"/>
      <c r="I66" s="34"/>
      <c r="J66" s="34"/>
      <c r="K66" s="34"/>
      <c r="L66" s="34"/>
      <c r="M66" s="34"/>
    </row>
    <row r="67" spans="1:13">
      <c r="A67" s="25"/>
    </row>
    <row r="68" spans="1:13">
      <c r="A68" s="25"/>
      <c r="B68" s="25"/>
      <c r="C68" s="26"/>
    </row>
    <row r="69" spans="1:13">
      <c r="A69" s="25"/>
      <c r="B69" s="25"/>
      <c r="C69" s="26"/>
    </row>
    <row r="70" spans="1:13">
      <c r="A70" s="4"/>
    </row>
    <row r="71" spans="1:13">
      <c r="A71" s="27"/>
    </row>
    <row r="72" spans="1:13">
      <c r="A72" s="16"/>
    </row>
    <row r="73" spans="1:13">
      <c r="A73" s="16"/>
    </row>
    <row r="74" spans="1:13">
      <c r="A74" s="16"/>
      <c r="B74" s="16"/>
      <c r="C74" s="28"/>
    </row>
    <row r="75" spans="1:13">
      <c r="A75" s="27"/>
    </row>
    <row r="76" spans="1:13">
      <c r="A76" s="29"/>
    </row>
    <row r="77" spans="1:13">
      <c r="A77" s="30"/>
    </row>
    <row r="78" spans="1:13">
      <c r="A78" s="27"/>
    </row>
    <row r="79" spans="1:13">
      <c r="A79" s="29"/>
    </row>
    <row r="80" spans="1:13">
      <c r="A80" s="27"/>
    </row>
    <row r="81" spans="1:1">
      <c r="A81" s="4"/>
    </row>
    <row r="82" spans="1:1">
      <c r="A82" s="16"/>
    </row>
    <row r="83" spans="1:1">
      <c r="A83" s="16"/>
    </row>
    <row r="84" spans="1:1">
      <c r="A84" s="4"/>
    </row>
    <row r="85" spans="1:1">
      <c r="A85" s="31"/>
    </row>
  </sheetData>
  <sheetProtection algorithmName="SHA-512" hashValue="sn2cCN/cXE7QxiMtq/bcIZniSJ+U8m80HHQR7KLzTpNYGYeI6TAQHIkbMIgVW4F/LFqtuRljkjqiaBH6CXH6aA==" saltValue="JEgtFSBVEfsMnbhMgwhkWQ==" spinCount="100000" sheet="1" objects="1" scenarios="1" selectLockedCells="1"/>
  <mergeCells count="25">
    <mergeCell ref="A65:M65"/>
    <mergeCell ref="A56:G56"/>
    <mergeCell ref="A62:C62"/>
    <mergeCell ref="F62:G62"/>
    <mergeCell ref="B14:C14"/>
    <mergeCell ref="A53:G54"/>
    <mergeCell ref="E31:G31"/>
    <mergeCell ref="E33:G34"/>
    <mergeCell ref="E36:G36"/>
    <mergeCell ref="E40:F40"/>
    <mergeCell ref="B12:D12"/>
    <mergeCell ref="B13:D13"/>
    <mergeCell ref="A10:G10"/>
    <mergeCell ref="E37:G38"/>
    <mergeCell ref="E41:F42"/>
    <mergeCell ref="G41:G42"/>
    <mergeCell ref="A22:C22"/>
    <mergeCell ref="A29:C29"/>
    <mergeCell ref="A31:C31"/>
    <mergeCell ref="E22:G22"/>
    <mergeCell ref="E29:G29"/>
    <mergeCell ref="B17:G17"/>
    <mergeCell ref="B18:G18"/>
    <mergeCell ref="B19:G19"/>
    <mergeCell ref="B15:C15"/>
  </mergeCells>
  <hyperlinks>
    <hyperlink ref="F63" r:id="rId1" display="mailto:Info.bmr@av-canada.com" xr:uid="{7DE23905-1C14-452B-9D54-1832FAF467C7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scale="70" orientation="portrait" horizontalDpi="0" verticalDpi="0" r:id="rId2"/>
  <headerFooter>
    <oddFooter>&amp;R&amp;D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331DD0829AFE4EB9EA350A013FFE95" ma:contentTypeVersion="15" ma:contentTypeDescription="Create a new document." ma:contentTypeScope="" ma:versionID="8004455fc72464a515a3da1ec78e3d88">
  <xsd:schema xmlns:xsd="http://www.w3.org/2001/XMLSchema" xmlns:xs="http://www.w3.org/2001/XMLSchema" xmlns:p="http://schemas.microsoft.com/office/2006/metadata/properties" xmlns:ns2="9a994659-33f9-4360-95d6-214a8db9e1c6" xmlns:ns3="c56503e0-28a9-47cd-accf-9b5c8d80b38a" targetNamespace="http://schemas.microsoft.com/office/2006/metadata/properties" ma:root="true" ma:fieldsID="38b351766b836bbfa844250afc93017c" ns2:_="" ns3:_="">
    <xsd:import namespace="9a994659-33f9-4360-95d6-214a8db9e1c6"/>
    <xsd:import namespace="c56503e0-28a9-47cd-accf-9b5c8d80b3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94659-33f9-4360-95d6-214a8db9e1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5a839f9-5333-4b4a-8bd4-55396879aa2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6503e0-28a9-47cd-accf-9b5c8d80b38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5c7605d-932d-4de4-ba03-02c36369fd4b}" ma:internalName="TaxCatchAll" ma:showField="CatchAllData" ma:web="c56503e0-28a9-47cd-accf-9b5c8d80b3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AFEA8D-13FE-4352-8BC3-A298FC281494}"/>
</file>

<file path=customXml/itemProps2.xml><?xml version="1.0" encoding="utf-8"?>
<ds:datastoreItem xmlns:ds="http://schemas.openxmlformats.org/officeDocument/2006/customXml" ds:itemID="{87DFA1F2-8AB2-4E77-931D-C3FF4E4957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kuzyks</dc:creator>
  <cp:keywords/>
  <dc:description/>
  <cp:lastModifiedBy>Guest User</cp:lastModifiedBy>
  <cp:revision/>
  <dcterms:created xsi:type="dcterms:W3CDTF">2022-02-10T13:55:49Z</dcterms:created>
  <dcterms:modified xsi:type="dcterms:W3CDTF">2025-03-21T12:44:32Z</dcterms:modified>
  <cp:category/>
  <cp:contentStatus/>
</cp:coreProperties>
</file>